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430" activeTab="0"/>
  </bookViews>
  <sheets>
    <sheet name="vysledky JUNIOR CUP" sheetId="1" r:id="rId1"/>
  </sheets>
  <definedNames/>
  <calcPr fullCalcOnLoad="1"/>
</workbook>
</file>

<file path=xl/sharedStrings.xml><?xml version="1.0" encoding="utf-8"?>
<sst xmlns="http://schemas.openxmlformats.org/spreadsheetml/2006/main" count="723" uniqueCount="224">
  <si>
    <t>Poř</t>
  </si>
  <si>
    <t>Závodník</t>
  </si>
  <si>
    <t>Klub</t>
  </si>
  <si>
    <t>Rok</t>
  </si>
  <si>
    <t>Kat</t>
  </si>
  <si>
    <t>TriSK ČB</t>
  </si>
  <si>
    <t>TC Vaněk JH</t>
  </si>
  <si>
    <t>ŠuTri Prachatice</t>
  </si>
  <si>
    <t>E.ON TT Tábor</t>
  </si>
  <si>
    <t>B&amp;H Triatlon ČB</t>
  </si>
  <si>
    <t>TK Český Krumlov</t>
  </si>
  <si>
    <t>Beran Šimon</t>
  </si>
  <si>
    <t>BC0</t>
  </si>
  <si>
    <t>Míchalová Markéta</t>
  </si>
  <si>
    <t>Sokol ČB</t>
  </si>
  <si>
    <t>BD0</t>
  </si>
  <si>
    <t>Siegerth Pavel</t>
  </si>
  <si>
    <t>České Budějovice</t>
  </si>
  <si>
    <t>Paštika Tomáš</t>
  </si>
  <si>
    <t>Pospíšilová Josefína</t>
  </si>
  <si>
    <t>Nový Ondřej</t>
  </si>
  <si>
    <t>BC1</t>
  </si>
  <si>
    <t>Hendrychová Sylvie</t>
  </si>
  <si>
    <t>BD1</t>
  </si>
  <si>
    <t>Míchal Vojtěch</t>
  </si>
  <si>
    <t>Kofroň Radek</t>
  </si>
  <si>
    <t>Tábor</t>
  </si>
  <si>
    <t>Stáňa Matyáš</t>
  </si>
  <si>
    <t>BC2</t>
  </si>
  <si>
    <t>Kopřiva Filip</t>
  </si>
  <si>
    <t>BD2</t>
  </si>
  <si>
    <t>Dvořáková Magdaléna</t>
  </si>
  <si>
    <t>Krbec Matyáš</t>
  </si>
  <si>
    <t>Šváb Matěj</t>
  </si>
  <si>
    <t>Capl Filip</t>
  </si>
  <si>
    <t>Šimůnek Rostislav</t>
  </si>
  <si>
    <t>Krajánek Matěj</t>
  </si>
  <si>
    <t>Dvořák Šimon</t>
  </si>
  <si>
    <t>BC3</t>
  </si>
  <si>
    <t>Třebická Diana</t>
  </si>
  <si>
    <t>BD3</t>
  </si>
  <si>
    <t>Straka Pavel</t>
  </si>
  <si>
    <t>Bednářová Anna</t>
  </si>
  <si>
    <t>Zikmundová Petra</t>
  </si>
  <si>
    <t>Gorc Daniel</t>
  </si>
  <si>
    <t>Kunclová Tereza</t>
  </si>
  <si>
    <t>Kohoutová Barbora</t>
  </si>
  <si>
    <t>Kocourková Alena</t>
  </si>
  <si>
    <t>Šimůnková Simona</t>
  </si>
  <si>
    <t>ZD1</t>
  </si>
  <si>
    <t>ZC1</t>
  </si>
  <si>
    <t>Zadražil Lukáš</t>
  </si>
  <si>
    <t>Špillerová Michaela</t>
  </si>
  <si>
    <t>Šimeček Michal</t>
  </si>
  <si>
    <t>Kohoutová Kateřina</t>
  </si>
  <si>
    <t>Borčin Vladimír</t>
  </si>
  <si>
    <t>ZC2</t>
  </si>
  <si>
    <t>Kinc Lukáš</t>
  </si>
  <si>
    <t>Vítů Martin</t>
  </si>
  <si>
    <t>Kuncl Šimon</t>
  </si>
  <si>
    <t>Čulík Tomáš</t>
  </si>
  <si>
    <t>ZD2</t>
  </si>
  <si>
    <t>Kášková Niki</t>
  </si>
  <si>
    <t>Třebická Alena</t>
  </si>
  <si>
    <t>Kategorie do 5 let - chlapci</t>
  </si>
  <si>
    <t>Kategorie do 5 let - dívky</t>
  </si>
  <si>
    <t>Kategorie 6 - 7 let - chlapci</t>
  </si>
  <si>
    <t>Kategorie 6 - 7 let - dívky</t>
  </si>
  <si>
    <t>Kategorie 8 - 9 let - chlapci</t>
  </si>
  <si>
    <t>Kategorie 8 - 9 let - dívky</t>
  </si>
  <si>
    <t>Kategorie 10 - 11 let - dívky</t>
  </si>
  <si>
    <t>Kategorie 10 - 11 let - chlapci</t>
  </si>
  <si>
    <t>Kategorie 12 - 13 let - chlapci</t>
  </si>
  <si>
    <t>Kategorie 12 - 13 let - dívky</t>
  </si>
  <si>
    <t>Kategorie 14 - 15 let - chlapci</t>
  </si>
  <si>
    <t>Kategorie 14 - 15 let - dívky</t>
  </si>
  <si>
    <t>Body</t>
  </si>
  <si>
    <t>Dub.</t>
  </si>
  <si>
    <t>Tal.</t>
  </si>
  <si>
    <t>TS</t>
  </si>
  <si>
    <t>JH</t>
  </si>
  <si>
    <t>Net.</t>
  </si>
  <si>
    <t>Zv.</t>
  </si>
  <si>
    <t>Zli.</t>
  </si>
  <si>
    <t>Tab.</t>
  </si>
  <si>
    <t>Hronek Jaroslav</t>
  </si>
  <si>
    <t>Macek David</t>
  </si>
  <si>
    <t>Kalivoda Lukáš</t>
  </si>
  <si>
    <t>Minaříková Klára</t>
  </si>
  <si>
    <t>Bednářová Karolína</t>
  </si>
  <si>
    <t>Kalivoda Tomáš</t>
  </si>
  <si>
    <t>Novák Jan</t>
  </si>
  <si>
    <t>Šimková Karolína</t>
  </si>
  <si>
    <t>Řežáb Martin</t>
  </si>
  <si>
    <t>Červenka Petr</t>
  </si>
  <si>
    <t>SCV Blatná</t>
  </si>
  <si>
    <t>Gorc Jan</t>
  </si>
  <si>
    <t>Tischlerová Lucie</t>
  </si>
  <si>
    <t>Kahudová Natalie</t>
  </si>
  <si>
    <t>Vaněk Tomáš</t>
  </si>
  <si>
    <t>Macková Barbora</t>
  </si>
  <si>
    <t>Benešová Alena</t>
  </si>
  <si>
    <t>Benešová Anna-Marie</t>
  </si>
  <si>
    <t>Uhlířová Zuzana</t>
  </si>
  <si>
    <t>TC Vaněk</t>
  </si>
  <si>
    <t>Dvořák Jan</t>
  </si>
  <si>
    <t>Šimeček Václav</t>
  </si>
  <si>
    <t>Tálín</t>
  </si>
  <si>
    <t>Honsa František</t>
  </si>
  <si>
    <t>Ondrášková Adriana</t>
  </si>
  <si>
    <t>Ullmanová Michaela</t>
  </si>
  <si>
    <t>Mňuk Richard</t>
  </si>
  <si>
    <t>Procházka Jan</t>
  </si>
  <si>
    <t>č.licence</t>
  </si>
  <si>
    <t>Voves Martin</t>
  </si>
  <si>
    <t>Kincová Michala</t>
  </si>
  <si>
    <t>CELKOVÉ POŘADÍ JIHOČESKÉHO JUNIOR CUPU 2010</t>
  </si>
  <si>
    <t>Mikšl Rostislav</t>
  </si>
  <si>
    <t>Slavie ČB</t>
  </si>
  <si>
    <t>Ryplová Sára</t>
  </si>
  <si>
    <t>Krajánek Tomáš</t>
  </si>
  <si>
    <t>Čejka Adam</t>
  </si>
  <si>
    <t>Zliv</t>
  </si>
  <si>
    <t>Honsa Antonín</t>
  </si>
  <si>
    <t>Šumavan Vimperk</t>
  </si>
  <si>
    <t>Honsová Anežka</t>
  </si>
  <si>
    <t>Novák Ondřej</t>
  </si>
  <si>
    <t>Bambula Lukáš</t>
  </si>
  <si>
    <t>Paštika Marek</t>
  </si>
  <si>
    <t>Plavání Jindřichův Hradec</t>
  </si>
  <si>
    <t>Krbcová Magdaléna</t>
  </si>
  <si>
    <t>Lebedová Sandra</t>
  </si>
  <si>
    <t>Mikšl Miroslav</t>
  </si>
  <si>
    <t>Burgstaller Jan</t>
  </si>
  <si>
    <t>Kofroňová Karolína</t>
  </si>
  <si>
    <t>Míka Josef</t>
  </si>
  <si>
    <t>Větrovský Jan</t>
  </si>
  <si>
    <t>Prášek Přéma</t>
  </si>
  <si>
    <t>Galaxy Bike Tálín</t>
  </si>
  <si>
    <t>Zadražil Honza</t>
  </si>
  <si>
    <t>Toul Filip</t>
  </si>
  <si>
    <t>Šutri Pracahtice</t>
  </si>
  <si>
    <t>SKIRAPLE Šumava</t>
  </si>
  <si>
    <t>Šesták Adam</t>
  </si>
  <si>
    <t>B+H Triaton</t>
  </si>
  <si>
    <t>Nový Jakub</t>
  </si>
  <si>
    <t>hasiči Řepice</t>
  </si>
  <si>
    <t>EON Tábor</t>
  </si>
  <si>
    <t>Hrdlička Jakub</t>
  </si>
  <si>
    <t>Šedý Adam</t>
  </si>
  <si>
    <t>Uhlíř Jiří</t>
  </si>
  <si>
    <t>Šesták Filip</t>
  </si>
  <si>
    <t>Samec Vojta</t>
  </si>
  <si>
    <t>SK Řepice</t>
  </si>
  <si>
    <t>Hrdličková Anna</t>
  </si>
  <si>
    <t>SKI Klub Šumava</t>
  </si>
  <si>
    <t>Šulc Michal</t>
  </si>
  <si>
    <t>Grabmüllerová Natálie</t>
  </si>
  <si>
    <t>Šutri Prachatice</t>
  </si>
  <si>
    <t>Hrdlička Hynek</t>
  </si>
  <si>
    <t>Papáček Adam</t>
  </si>
  <si>
    <t>Hauserová Karolína</t>
  </si>
  <si>
    <t>Burdová Anežka</t>
  </si>
  <si>
    <t>Kinštová Tereza</t>
  </si>
  <si>
    <t>Jirků Petr</t>
  </si>
  <si>
    <t>Voves Petr</t>
  </si>
  <si>
    <t>Candrová Michaela</t>
  </si>
  <si>
    <t>Dostálová Lucie</t>
  </si>
  <si>
    <t>Zikmund Ondřej</t>
  </si>
  <si>
    <t>Candra Tomáš</t>
  </si>
  <si>
    <t>Kysnarová Aneta</t>
  </si>
  <si>
    <t>Machníková Natálie</t>
  </si>
  <si>
    <t>Prachatice</t>
  </si>
  <si>
    <t>Machník Tomáš</t>
  </si>
  <si>
    <t>Hronková Klára</t>
  </si>
  <si>
    <t>Topělec</t>
  </si>
  <si>
    <t>Burian Zbyněk</t>
  </si>
  <si>
    <t>Majerová Aneta</t>
  </si>
  <si>
    <t>E-ON Triathlon Team Tábor</t>
  </si>
  <si>
    <t>Šmejkal Vojtěch</t>
  </si>
  <si>
    <t>Šestáková Monika</t>
  </si>
  <si>
    <t>Polanský Ondřej</t>
  </si>
  <si>
    <t>Paseky</t>
  </si>
  <si>
    <t>Štěpnička Antonín</t>
  </si>
  <si>
    <t>Šmejkal Dominik</t>
  </si>
  <si>
    <t>Hanzalová Kristýna</t>
  </si>
  <si>
    <t>Burianová Barbora</t>
  </si>
  <si>
    <t xml:space="preserve">Zoglobosson Šafík </t>
  </si>
  <si>
    <t xml:space="preserve">Jindřichův Hradec </t>
  </si>
  <si>
    <t>Smejkalová Julie</t>
  </si>
  <si>
    <t>Burdová Štěpánka</t>
  </si>
  <si>
    <t>Kunžak</t>
  </si>
  <si>
    <t>x43</t>
  </si>
  <si>
    <t>x41</t>
  </si>
  <si>
    <t>Prokeš Jan</t>
  </si>
  <si>
    <t>x40</t>
  </si>
  <si>
    <t>Prokeš František</t>
  </si>
  <si>
    <t>Smejkal Štěpán</t>
  </si>
  <si>
    <t>Rada Jakub</t>
  </si>
  <si>
    <t>x46</t>
  </si>
  <si>
    <t>x37</t>
  </si>
  <si>
    <t>x38</t>
  </si>
  <si>
    <t>Červenka Lukáš</t>
  </si>
  <si>
    <t>Červenková Nikola</t>
  </si>
  <si>
    <t>Kopáčková Veronika</t>
  </si>
  <si>
    <t>Neužil Vít</t>
  </si>
  <si>
    <t>Drha Tadeáš</t>
  </si>
  <si>
    <t>Geoplán Prachatice</t>
  </si>
  <si>
    <t>Neužil jan</t>
  </si>
  <si>
    <t>Harvalík Jakub</t>
  </si>
  <si>
    <t>Lyko Prachatice</t>
  </si>
  <si>
    <t>x34</t>
  </si>
  <si>
    <t>x35</t>
  </si>
  <si>
    <t>svaz</t>
  </si>
  <si>
    <t>Kopáčková Kristýna</t>
  </si>
  <si>
    <t>x</t>
  </si>
  <si>
    <t>Železo Bohumil</t>
  </si>
  <si>
    <t>Staněk Matyáš</t>
  </si>
  <si>
    <t>Dvořáková Karolína</t>
  </si>
  <si>
    <t>Hrádek Martin</t>
  </si>
  <si>
    <t>Dvořák Matěj</t>
  </si>
  <si>
    <t>x39</t>
  </si>
  <si>
    <t>x36</t>
  </si>
  <si>
    <t>x50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</si>
</sst>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name val="Arial CE"/>
      <family val="1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2" fillId="2" borderId="22" xfId="0" applyFont="1" applyFill="1" applyBorder="1" applyAlignment="1">
      <alignment horizontal="left"/>
    </xf>
    <xf numFmtId="0" fontId="2" fillId="2" borderId="22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6" fillId="2" borderId="0" xfId="20" applyFont="1" applyFill="1" applyBorder="1">
      <alignment/>
      <protection/>
    </xf>
    <xf numFmtId="0" fontId="7" fillId="2" borderId="4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_Vse2004rocenk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workbookViewId="0" topLeftCell="A1">
      <pane xSplit="18750" topLeftCell="U1" activePane="topLeft" state="split"/>
      <selection pane="topLeft" activeCell="O186" sqref="O186"/>
      <selection pane="topRight" activeCell="U1" sqref="U1"/>
    </sheetView>
  </sheetViews>
  <sheetFormatPr defaultColWidth="9.140625" defaultRowHeight="12.75"/>
  <cols>
    <col min="1" max="1" width="4.7109375" style="3" customWidth="1"/>
    <col min="2" max="2" width="19.140625" style="2" bestFit="1" customWidth="1"/>
    <col min="3" max="3" width="21.7109375" style="2" bestFit="1" customWidth="1"/>
    <col min="4" max="4" width="7.8515625" style="3" customWidth="1"/>
    <col min="5" max="6" width="5.7109375" style="3" customWidth="1"/>
    <col min="7" max="7" width="7.00390625" style="3" customWidth="1"/>
    <col min="8" max="9" width="5.7109375" style="3" customWidth="1"/>
    <col min="10" max="10" width="5.7109375" style="19" customWidth="1"/>
    <col min="11" max="17" width="5.7109375" style="3" customWidth="1"/>
    <col min="18" max="16384" width="9.140625" style="2" customWidth="1"/>
  </cols>
  <sheetData>
    <row r="1" spans="1:18" ht="15.75">
      <c r="A1" s="1"/>
      <c r="B1" s="84" t="s">
        <v>116</v>
      </c>
      <c r="C1" s="84"/>
      <c r="D1" s="84"/>
      <c r="E1" s="84"/>
      <c r="F1" s="84"/>
      <c r="G1" s="84"/>
      <c r="H1" s="84"/>
      <c r="I1" s="1"/>
      <c r="J1" s="18"/>
      <c r="K1" s="1"/>
      <c r="L1" s="1"/>
      <c r="M1" s="1"/>
      <c r="N1" s="1"/>
      <c r="O1" s="1"/>
      <c r="P1" s="1"/>
      <c r="Q1" s="1"/>
      <c r="R1" s="1"/>
    </row>
    <row r="3" spans="1:4" ht="12" thickBot="1">
      <c r="A3" s="83" t="s">
        <v>64</v>
      </c>
      <c r="B3" s="83"/>
      <c r="C3" s="83"/>
      <c r="D3" s="33"/>
    </row>
    <row r="4" spans="1:16" ht="12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76</v>
      </c>
      <c r="G4" s="13" t="s">
        <v>77</v>
      </c>
      <c r="H4" s="13" t="s">
        <v>78</v>
      </c>
      <c r="I4" s="24" t="s">
        <v>79</v>
      </c>
      <c r="J4" s="13" t="s">
        <v>80</v>
      </c>
      <c r="K4" s="13" t="s">
        <v>78</v>
      </c>
      <c r="L4" s="13" t="s">
        <v>82</v>
      </c>
      <c r="M4" s="13" t="s">
        <v>84</v>
      </c>
      <c r="N4" s="13" t="s">
        <v>81</v>
      </c>
      <c r="O4" s="13" t="s">
        <v>83</v>
      </c>
      <c r="P4" s="14" t="s">
        <v>84</v>
      </c>
    </row>
    <row r="5" spans="1:16" ht="12" customHeight="1">
      <c r="A5" s="4">
        <v>1</v>
      </c>
      <c r="B5" s="40" t="s">
        <v>117</v>
      </c>
      <c r="C5" s="40" t="s">
        <v>118</v>
      </c>
      <c r="D5" s="41">
        <v>2005</v>
      </c>
      <c r="E5" s="5" t="s">
        <v>12</v>
      </c>
      <c r="F5" s="15">
        <f aca="true" t="shared" si="0" ref="F5:F15">G5+H5+I5+J5+K5+L5+M5+N5+O5+P5</f>
        <v>234</v>
      </c>
      <c r="G5" s="5">
        <v>46</v>
      </c>
      <c r="H5" s="5">
        <v>38</v>
      </c>
      <c r="I5" s="20">
        <v>50</v>
      </c>
      <c r="J5" s="5"/>
      <c r="K5" s="5">
        <v>50</v>
      </c>
      <c r="L5" s="5">
        <v>50</v>
      </c>
      <c r="M5" s="5"/>
      <c r="N5" s="5"/>
      <c r="O5" s="5"/>
      <c r="P5" s="36"/>
    </row>
    <row r="6" spans="1:16" ht="12" customHeight="1">
      <c r="A6" s="6">
        <v>2</v>
      </c>
      <c r="B6" s="25" t="s">
        <v>159</v>
      </c>
      <c r="C6" s="25" t="s">
        <v>6</v>
      </c>
      <c r="D6" s="26">
        <v>2005</v>
      </c>
      <c r="E6" s="7" t="s">
        <v>12</v>
      </c>
      <c r="F6" s="16">
        <f t="shared" si="0"/>
        <v>142</v>
      </c>
      <c r="G6" s="7"/>
      <c r="H6" s="7"/>
      <c r="I6" s="22">
        <v>46</v>
      </c>
      <c r="J6" s="7">
        <v>50</v>
      </c>
      <c r="K6" s="7"/>
      <c r="L6" s="7">
        <v>46</v>
      </c>
      <c r="M6" s="7"/>
      <c r="N6" s="7"/>
      <c r="O6" s="7"/>
      <c r="P6" s="37"/>
    </row>
    <row r="7" spans="1:16" ht="12" customHeight="1">
      <c r="A7" s="86">
        <v>3</v>
      </c>
      <c r="B7" s="87" t="s">
        <v>18</v>
      </c>
      <c r="C7" s="87" t="s">
        <v>5</v>
      </c>
      <c r="D7" s="88">
        <v>2005</v>
      </c>
      <c r="E7" s="89" t="s">
        <v>12</v>
      </c>
      <c r="F7" s="85">
        <f t="shared" si="0"/>
        <v>132</v>
      </c>
      <c r="G7" s="7">
        <v>43</v>
      </c>
      <c r="H7" s="7">
        <v>46</v>
      </c>
      <c r="I7" s="22">
        <v>43</v>
      </c>
      <c r="J7" s="89"/>
      <c r="K7" s="89"/>
      <c r="L7" s="89"/>
      <c r="M7" s="89"/>
      <c r="N7" s="89"/>
      <c r="O7" s="89"/>
      <c r="P7" s="90"/>
    </row>
    <row r="8" spans="1:16" ht="12" customHeight="1">
      <c r="A8" s="6">
        <v>4</v>
      </c>
      <c r="B8" s="32" t="s">
        <v>140</v>
      </c>
      <c r="C8" s="32" t="s">
        <v>141</v>
      </c>
      <c r="D8" s="43">
        <v>2007</v>
      </c>
      <c r="E8" s="43" t="s">
        <v>12</v>
      </c>
      <c r="F8" s="16">
        <f t="shared" si="0"/>
        <v>123</v>
      </c>
      <c r="G8" s="7"/>
      <c r="H8" s="7">
        <v>39</v>
      </c>
      <c r="I8" s="22">
        <v>41</v>
      </c>
      <c r="J8" s="7"/>
      <c r="K8" s="7"/>
      <c r="L8" s="7">
        <v>43</v>
      </c>
      <c r="M8" s="7"/>
      <c r="N8" s="7"/>
      <c r="O8" s="7"/>
      <c r="P8" s="37"/>
    </row>
    <row r="9" spans="1:16" ht="12" customHeight="1">
      <c r="A9" s="86">
        <v>5</v>
      </c>
      <c r="B9" s="87" t="s">
        <v>96</v>
      </c>
      <c r="C9" s="87" t="s">
        <v>5</v>
      </c>
      <c r="D9" s="88">
        <v>2006</v>
      </c>
      <c r="E9" s="89" t="s">
        <v>12</v>
      </c>
      <c r="F9" s="85">
        <f t="shared" si="0"/>
        <v>90</v>
      </c>
      <c r="G9" s="7">
        <v>40</v>
      </c>
      <c r="H9" s="7">
        <v>50</v>
      </c>
      <c r="I9" s="22"/>
      <c r="J9" s="7"/>
      <c r="K9" s="7"/>
      <c r="L9" s="7"/>
      <c r="M9" s="7"/>
      <c r="N9" s="7"/>
      <c r="O9" s="7"/>
      <c r="P9" s="37"/>
    </row>
    <row r="10" spans="1:16" ht="12" customHeight="1">
      <c r="A10" s="6">
        <v>6</v>
      </c>
      <c r="B10" s="32" t="s">
        <v>85</v>
      </c>
      <c r="C10" s="32" t="s">
        <v>138</v>
      </c>
      <c r="D10" s="43">
        <v>2007</v>
      </c>
      <c r="E10" s="43" t="s">
        <v>12</v>
      </c>
      <c r="F10" s="16">
        <f t="shared" si="0"/>
        <v>87</v>
      </c>
      <c r="G10" s="7"/>
      <c r="H10" s="7">
        <v>41</v>
      </c>
      <c r="I10" s="22"/>
      <c r="J10" s="7"/>
      <c r="K10" s="7">
        <v>46</v>
      </c>
      <c r="L10" s="7"/>
      <c r="M10" s="7"/>
      <c r="N10" s="7"/>
      <c r="O10" s="7"/>
      <c r="P10" s="37"/>
    </row>
    <row r="11" spans="1:16" ht="12" customHeight="1">
      <c r="A11" s="6">
        <v>7</v>
      </c>
      <c r="B11" s="32" t="s">
        <v>139</v>
      </c>
      <c r="C11" s="32"/>
      <c r="D11" s="43">
        <v>2007</v>
      </c>
      <c r="E11" s="43" t="s">
        <v>12</v>
      </c>
      <c r="F11" s="16">
        <f t="shared" si="0"/>
        <v>80</v>
      </c>
      <c r="G11" s="7"/>
      <c r="H11" s="7">
        <v>40</v>
      </c>
      <c r="I11" s="22">
        <v>40</v>
      </c>
      <c r="J11" s="7"/>
      <c r="K11" s="7"/>
      <c r="L11" s="7"/>
      <c r="M11" s="7"/>
      <c r="N11" s="7"/>
      <c r="O11" s="7"/>
      <c r="P11" s="37"/>
    </row>
    <row r="12" spans="1:16" ht="12" customHeight="1">
      <c r="A12" s="6">
        <v>8</v>
      </c>
      <c r="B12" s="25" t="s">
        <v>20</v>
      </c>
      <c r="C12" s="25" t="s">
        <v>9</v>
      </c>
      <c r="D12" s="26">
        <v>2005</v>
      </c>
      <c r="E12" s="7" t="s">
        <v>12</v>
      </c>
      <c r="F12" s="16">
        <f t="shared" si="0"/>
        <v>50</v>
      </c>
      <c r="G12" s="7">
        <v>50</v>
      </c>
      <c r="H12" s="7"/>
      <c r="I12" s="22"/>
      <c r="J12" s="7"/>
      <c r="K12" s="7"/>
      <c r="L12" s="7"/>
      <c r="M12" s="7"/>
      <c r="N12" s="7"/>
      <c r="O12" s="7"/>
      <c r="P12" s="37"/>
    </row>
    <row r="13" spans="1:16" ht="12" customHeight="1">
      <c r="A13" s="6">
        <v>9</v>
      </c>
      <c r="B13" s="32" t="s">
        <v>137</v>
      </c>
      <c r="C13" s="32"/>
      <c r="D13" s="43">
        <v>2007</v>
      </c>
      <c r="E13" s="43" t="s">
        <v>12</v>
      </c>
      <c r="F13" s="16">
        <f t="shared" si="0"/>
        <v>43</v>
      </c>
      <c r="G13" s="7"/>
      <c r="H13" s="7">
        <v>43</v>
      </c>
      <c r="I13" s="22"/>
      <c r="J13" s="7"/>
      <c r="K13" s="7"/>
      <c r="L13" s="7"/>
      <c r="M13" s="7"/>
      <c r="N13" s="7"/>
      <c r="O13" s="7"/>
      <c r="P13" s="37"/>
    </row>
    <row r="14" spans="1:16" ht="12" customHeight="1">
      <c r="A14" s="6">
        <v>10</v>
      </c>
      <c r="B14" s="25" t="s">
        <v>187</v>
      </c>
      <c r="C14" s="25" t="s">
        <v>188</v>
      </c>
      <c r="D14" s="26">
        <v>2006</v>
      </c>
      <c r="E14" s="7" t="s">
        <v>12</v>
      </c>
      <c r="F14" s="16">
        <f t="shared" si="0"/>
        <v>41</v>
      </c>
      <c r="G14" s="7"/>
      <c r="H14" s="7"/>
      <c r="I14" s="22"/>
      <c r="J14" s="7"/>
      <c r="K14" s="7"/>
      <c r="L14" s="7">
        <v>41</v>
      </c>
      <c r="M14" s="7"/>
      <c r="N14" s="7"/>
      <c r="O14" s="7"/>
      <c r="P14" s="37"/>
    </row>
    <row r="15" spans="1:16" ht="12" customHeight="1" thickBot="1">
      <c r="A15" s="8">
        <v>11</v>
      </c>
      <c r="B15" s="27" t="s">
        <v>120</v>
      </c>
      <c r="C15" s="27"/>
      <c r="D15" s="28">
        <v>2005</v>
      </c>
      <c r="E15" s="9" t="s">
        <v>12</v>
      </c>
      <c r="F15" s="17">
        <f t="shared" si="0"/>
        <v>41</v>
      </c>
      <c r="G15" s="9">
        <v>41</v>
      </c>
      <c r="H15" s="9"/>
      <c r="I15" s="23"/>
      <c r="J15" s="9"/>
      <c r="K15" s="9"/>
      <c r="L15" s="9"/>
      <c r="M15" s="9"/>
      <c r="N15" s="9"/>
      <c r="O15" s="9"/>
      <c r="P15" s="38"/>
    </row>
    <row r="16" spans="1:16" ht="11.25">
      <c r="A16" s="10"/>
      <c r="B16" s="11"/>
      <c r="C16" s="11"/>
      <c r="D16" s="10"/>
      <c r="E16" s="10"/>
      <c r="F16" s="10"/>
      <c r="G16" s="10"/>
      <c r="H16" s="10"/>
      <c r="I16" s="21"/>
      <c r="J16" s="3"/>
      <c r="P16" s="2"/>
    </row>
    <row r="17" spans="1:16" ht="12" thickBot="1">
      <c r="A17" s="81" t="s">
        <v>65</v>
      </c>
      <c r="B17" s="81"/>
      <c r="C17" s="81"/>
      <c r="I17" s="19"/>
      <c r="J17" s="3"/>
      <c r="P17" s="2"/>
    </row>
    <row r="18" spans="1:16" ht="12" thickBot="1">
      <c r="A18" s="12" t="s">
        <v>0</v>
      </c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76</v>
      </c>
      <c r="G18" s="13" t="s">
        <v>77</v>
      </c>
      <c r="H18" s="13" t="s">
        <v>78</v>
      </c>
      <c r="I18" s="24" t="s">
        <v>79</v>
      </c>
      <c r="J18" s="13" t="s">
        <v>80</v>
      </c>
      <c r="K18" s="13" t="s">
        <v>78</v>
      </c>
      <c r="L18" s="13" t="s">
        <v>82</v>
      </c>
      <c r="M18" s="13" t="s">
        <v>84</v>
      </c>
      <c r="N18" s="13" t="s">
        <v>81</v>
      </c>
      <c r="O18" s="13" t="s">
        <v>83</v>
      </c>
      <c r="P18" s="14" t="s">
        <v>84</v>
      </c>
    </row>
    <row r="19" spans="1:16" ht="11.25">
      <c r="A19" s="92">
        <v>1</v>
      </c>
      <c r="B19" s="93" t="s">
        <v>19</v>
      </c>
      <c r="C19" s="93" t="s">
        <v>5</v>
      </c>
      <c r="D19" s="94">
        <v>2005</v>
      </c>
      <c r="E19" s="95" t="s">
        <v>15</v>
      </c>
      <c r="F19" s="91">
        <f>G19+H19+I19+J19+K19+L19+M19+N19+O19+P19</f>
        <v>146</v>
      </c>
      <c r="G19" s="5">
        <v>46</v>
      </c>
      <c r="H19" s="5">
        <v>50</v>
      </c>
      <c r="I19" s="20"/>
      <c r="J19" s="5"/>
      <c r="K19" s="5"/>
      <c r="L19" s="5">
        <v>50</v>
      </c>
      <c r="M19" s="5"/>
      <c r="N19" s="5"/>
      <c r="O19" s="5"/>
      <c r="P19" s="36"/>
    </row>
    <row r="20" spans="1:16" ht="11.25">
      <c r="A20" s="6">
        <v>2</v>
      </c>
      <c r="B20" s="25" t="s">
        <v>166</v>
      </c>
      <c r="C20" s="25" t="s">
        <v>9</v>
      </c>
      <c r="D20" s="26">
        <v>2007</v>
      </c>
      <c r="E20" s="7" t="s">
        <v>15</v>
      </c>
      <c r="F20" s="16">
        <f>G20+H20+I20+J20+K20+L20+M20+N20+O20+P20</f>
        <v>50</v>
      </c>
      <c r="G20" s="7"/>
      <c r="H20" s="7"/>
      <c r="I20" s="22">
        <v>50</v>
      </c>
      <c r="J20" s="7"/>
      <c r="K20" s="7"/>
      <c r="L20" s="7"/>
      <c r="M20" s="7"/>
      <c r="N20" s="7"/>
      <c r="O20" s="7"/>
      <c r="P20" s="37"/>
    </row>
    <row r="21" spans="1:16" ht="11.25">
      <c r="A21" s="6">
        <v>3</v>
      </c>
      <c r="B21" s="25" t="s">
        <v>119</v>
      </c>
      <c r="C21" s="25"/>
      <c r="D21" s="26">
        <v>2005</v>
      </c>
      <c r="E21" s="7" t="s">
        <v>15</v>
      </c>
      <c r="F21" s="16">
        <f>G21+H21+I21+J21+K21+L21+M21+N21+O21+P21</f>
        <v>50</v>
      </c>
      <c r="G21" s="7">
        <v>50</v>
      </c>
      <c r="H21" s="7"/>
      <c r="I21" s="22"/>
      <c r="J21" s="7"/>
      <c r="K21" s="7"/>
      <c r="L21" s="7"/>
      <c r="M21" s="7"/>
      <c r="N21" s="7"/>
      <c r="O21" s="7"/>
      <c r="P21" s="37"/>
    </row>
    <row r="22" spans="1:16" ht="12" thickBot="1">
      <c r="A22" s="8">
        <v>4</v>
      </c>
      <c r="B22" s="27" t="s">
        <v>97</v>
      </c>
      <c r="C22" s="27" t="s">
        <v>104</v>
      </c>
      <c r="D22" s="28">
        <v>2009</v>
      </c>
      <c r="E22" s="9" t="s">
        <v>15</v>
      </c>
      <c r="F22" s="17">
        <f>G22+H22+I22+J22+K22+L22+M22+N22+O22+P22</f>
        <v>46</v>
      </c>
      <c r="G22" s="9"/>
      <c r="H22" s="9"/>
      <c r="I22" s="23"/>
      <c r="J22" s="9"/>
      <c r="K22" s="9"/>
      <c r="L22" s="9">
        <v>46</v>
      </c>
      <c r="M22" s="9"/>
      <c r="N22" s="9"/>
      <c r="O22" s="9"/>
      <c r="P22" s="38"/>
    </row>
    <row r="23" spans="1:10" ht="11.25">
      <c r="A23" s="10"/>
      <c r="B23" s="11"/>
      <c r="C23" s="11"/>
      <c r="D23" s="10"/>
      <c r="E23" s="10"/>
      <c r="F23" s="10"/>
      <c r="G23" s="10"/>
      <c r="H23" s="10"/>
      <c r="I23" s="10"/>
      <c r="J23" s="21"/>
    </row>
    <row r="24" spans="1:4" ht="12" thickBot="1">
      <c r="A24" s="81" t="s">
        <v>66</v>
      </c>
      <c r="B24" s="81"/>
      <c r="C24" s="81"/>
      <c r="D24" s="33"/>
    </row>
    <row r="25" spans="1:17" ht="12" thickBot="1">
      <c r="A25" s="12" t="s">
        <v>0</v>
      </c>
      <c r="B25" s="13" t="s">
        <v>1</v>
      </c>
      <c r="C25" s="13" t="s">
        <v>2</v>
      </c>
      <c r="D25" s="13" t="s">
        <v>113</v>
      </c>
      <c r="E25" s="13" t="s">
        <v>3</v>
      </c>
      <c r="F25" s="13" t="s">
        <v>4</v>
      </c>
      <c r="G25" s="13" t="s">
        <v>76</v>
      </c>
      <c r="H25" s="13" t="s">
        <v>77</v>
      </c>
      <c r="I25" s="13" t="s">
        <v>78</v>
      </c>
      <c r="J25" s="24" t="s">
        <v>79</v>
      </c>
      <c r="K25" s="13" t="s">
        <v>80</v>
      </c>
      <c r="L25" s="13" t="s">
        <v>78</v>
      </c>
      <c r="M25" s="13" t="s">
        <v>82</v>
      </c>
      <c r="N25" s="13" t="s">
        <v>84</v>
      </c>
      <c r="O25" s="13" t="s">
        <v>81</v>
      </c>
      <c r="P25" s="13" t="s">
        <v>83</v>
      </c>
      <c r="Q25" s="14" t="s">
        <v>84</v>
      </c>
    </row>
    <row r="26" spans="1:17" ht="11.25">
      <c r="A26" s="92">
        <v>1</v>
      </c>
      <c r="B26" s="93" t="s">
        <v>11</v>
      </c>
      <c r="C26" s="93" t="s">
        <v>5</v>
      </c>
      <c r="D26" s="94">
        <v>3244</v>
      </c>
      <c r="E26" s="94">
        <v>2004</v>
      </c>
      <c r="F26" s="95" t="s">
        <v>21</v>
      </c>
      <c r="G26" s="96">
        <f>H26+J26+K26+L26+N26+O26+Q26</f>
        <v>242</v>
      </c>
      <c r="H26" s="5">
        <v>46</v>
      </c>
      <c r="I26" s="5" t="s">
        <v>193</v>
      </c>
      <c r="J26" s="20">
        <v>50</v>
      </c>
      <c r="K26" s="5">
        <v>50</v>
      </c>
      <c r="L26" s="5">
        <v>50</v>
      </c>
      <c r="M26" s="5" t="s">
        <v>192</v>
      </c>
      <c r="N26" s="5"/>
      <c r="O26" s="5">
        <v>46</v>
      </c>
      <c r="P26" s="5" t="s">
        <v>192</v>
      </c>
      <c r="Q26" s="36"/>
    </row>
    <row r="27" spans="1:17" ht="11.25">
      <c r="A27" s="53">
        <v>2</v>
      </c>
      <c r="B27" s="54" t="s">
        <v>121</v>
      </c>
      <c r="C27" s="25" t="s">
        <v>122</v>
      </c>
      <c r="D27" s="55"/>
      <c r="E27" s="55">
        <v>2003</v>
      </c>
      <c r="F27" s="56" t="s">
        <v>21</v>
      </c>
      <c r="G27" s="16">
        <f aca="true" t="shared" si="1" ref="G27:G39">H27+I27+J27+K27+L27+M27+N27+O27+P27+Q27</f>
        <v>200</v>
      </c>
      <c r="H27" s="56">
        <v>50</v>
      </c>
      <c r="I27" s="56">
        <v>50</v>
      </c>
      <c r="J27" s="57"/>
      <c r="K27" s="56"/>
      <c r="L27" s="56"/>
      <c r="M27" s="56"/>
      <c r="N27" s="56"/>
      <c r="O27" s="56">
        <v>50</v>
      </c>
      <c r="P27" s="56">
        <v>50</v>
      </c>
      <c r="Q27" s="58"/>
    </row>
    <row r="28" spans="1:17" ht="11.25">
      <c r="A28" s="6">
        <v>3</v>
      </c>
      <c r="B28" s="25" t="s">
        <v>160</v>
      </c>
      <c r="C28" s="25" t="s">
        <v>6</v>
      </c>
      <c r="D28" s="26">
        <v>3230</v>
      </c>
      <c r="E28" s="26">
        <v>2003</v>
      </c>
      <c r="F28" s="7" t="s">
        <v>21</v>
      </c>
      <c r="G28" s="16">
        <f t="shared" si="1"/>
        <v>142</v>
      </c>
      <c r="H28" s="7"/>
      <c r="I28" s="7"/>
      <c r="J28" s="22"/>
      <c r="K28" s="7">
        <v>46</v>
      </c>
      <c r="L28" s="7"/>
      <c r="M28" s="7">
        <v>50</v>
      </c>
      <c r="N28" s="7"/>
      <c r="O28" s="7"/>
      <c r="P28" s="7"/>
      <c r="Q28" s="37">
        <v>46</v>
      </c>
    </row>
    <row r="29" spans="1:17" ht="11.25">
      <c r="A29" s="53">
        <v>4</v>
      </c>
      <c r="B29" s="25" t="s">
        <v>123</v>
      </c>
      <c r="C29" s="25" t="s">
        <v>124</v>
      </c>
      <c r="D29" s="26"/>
      <c r="E29" s="26">
        <v>2003</v>
      </c>
      <c r="F29" s="7" t="s">
        <v>21</v>
      </c>
      <c r="G29" s="16">
        <f t="shared" si="1"/>
        <v>135</v>
      </c>
      <c r="H29" s="7">
        <v>43</v>
      </c>
      <c r="I29" s="7">
        <v>46</v>
      </c>
      <c r="J29" s="22"/>
      <c r="K29" s="7"/>
      <c r="L29" s="7"/>
      <c r="M29" s="7"/>
      <c r="N29" s="7"/>
      <c r="O29" s="7"/>
      <c r="P29" s="7">
        <v>46</v>
      </c>
      <c r="Q29" s="37"/>
    </row>
    <row r="30" spans="1:17" ht="11.25">
      <c r="A30" s="86">
        <v>5</v>
      </c>
      <c r="B30" s="97" t="s">
        <v>111</v>
      </c>
      <c r="C30" s="97" t="s">
        <v>5</v>
      </c>
      <c r="D30" s="98"/>
      <c r="E30" s="89">
        <v>2004</v>
      </c>
      <c r="F30" s="89" t="s">
        <v>21</v>
      </c>
      <c r="G30" s="85">
        <f t="shared" si="1"/>
        <v>89</v>
      </c>
      <c r="H30" s="7"/>
      <c r="I30" s="7">
        <v>43</v>
      </c>
      <c r="J30" s="22"/>
      <c r="K30" s="22"/>
      <c r="L30" s="22"/>
      <c r="M30" s="22">
        <v>46</v>
      </c>
      <c r="N30" s="7"/>
      <c r="O30" s="7"/>
      <c r="P30" s="7"/>
      <c r="Q30" s="37"/>
    </row>
    <row r="31" spans="1:17" ht="11.25">
      <c r="A31" s="53">
        <v>6</v>
      </c>
      <c r="B31" s="25" t="s">
        <v>127</v>
      </c>
      <c r="C31" s="25" t="s">
        <v>26</v>
      </c>
      <c r="D31" s="26"/>
      <c r="E31" s="26">
        <v>2004</v>
      </c>
      <c r="F31" s="7" t="s">
        <v>21</v>
      </c>
      <c r="G31" s="16">
        <f t="shared" si="1"/>
        <v>79</v>
      </c>
      <c r="H31" s="7">
        <v>40</v>
      </c>
      <c r="I31" s="7">
        <v>39</v>
      </c>
      <c r="J31" s="22"/>
      <c r="K31" s="22"/>
      <c r="L31" s="22"/>
      <c r="M31" s="22"/>
      <c r="N31" s="7"/>
      <c r="O31" s="7"/>
      <c r="P31" s="7"/>
      <c r="Q31" s="37"/>
    </row>
    <row r="32" spans="1:17" ht="11.25">
      <c r="A32" s="53">
        <v>7</v>
      </c>
      <c r="B32" s="25" t="s">
        <v>168</v>
      </c>
      <c r="C32" s="25" t="s">
        <v>9</v>
      </c>
      <c r="D32" s="26"/>
      <c r="E32" s="26">
        <v>2004</v>
      </c>
      <c r="F32" s="7" t="s">
        <v>21</v>
      </c>
      <c r="G32" s="16">
        <f t="shared" si="1"/>
        <v>74</v>
      </c>
      <c r="H32" s="7">
        <v>37</v>
      </c>
      <c r="I32" s="7">
        <v>37</v>
      </c>
      <c r="J32" s="22"/>
      <c r="K32" s="22"/>
      <c r="L32" s="22"/>
      <c r="M32" s="22"/>
      <c r="N32" s="7"/>
      <c r="O32" s="7"/>
      <c r="P32" s="7"/>
      <c r="Q32" s="37"/>
    </row>
    <row r="33" spans="1:17" ht="11.25">
      <c r="A33" s="6">
        <v>8</v>
      </c>
      <c r="B33" s="25" t="s">
        <v>216</v>
      </c>
      <c r="C33" s="25" t="s">
        <v>6</v>
      </c>
      <c r="D33" s="26"/>
      <c r="E33" s="26"/>
      <c r="F33" s="7" t="s">
        <v>21</v>
      </c>
      <c r="G33" s="16">
        <f t="shared" si="1"/>
        <v>50</v>
      </c>
      <c r="H33" s="7"/>
      <c r="I33" s="7"/>
      <c r="J33" s="22"/>
      <c r="K33" s="22"/>
      <c r="L33" s="22"/>
      <c r="M33" s="22"/>
      <c r="N33" s="7"/>
      <c r="O33" s="7"/>
      <c r="P33" s="7"/>
      <c r="Q33" s="37">
        <v>50</v>
      </c>
    </row>
    <row r="34" spans="1:17" ht="11.25">
      <c r="A34" s="53">
        <v>9</v>
      </c>
      <c r="B34" s="25" t="s">
        <v>169</v>
      </c>
      <c r="C34" s="25" t="s">
        <v>9</v>
      </c>
      <c r="D34" s="26"/>
      <c r="E34" s="26">
        <v>2004</v>
      </c>
      <c r="F34" s="7" t="s">
        <v>21</v>
      </c>
      <c r="G34" s="16">
        <f t="shared" si="1"/>
        <v>46</v>
      </c>
      <c r="H34" s="7"/>
      <c r="I34" s="7"/>
      <c r="J34" s="22">
        <v>46</v>
      </c>
      <c r="K34" s="22"/>
      <c r="L34" s="22"/>
      <c r="M34" s="22"/>
      <c r="N34" s="7"/>
      <c r="O34" s="7"/>
      <c r="P34" s="7"/>
      <c r="Q34" s="37"/>
    </row>
    <row r="35" spans="1:17" ht="11.25">
      <c r="A35" s="6">
        <v>10</v>
      </c>
      <c r="B35" s="25" t="s">
        <v>126</v>
      </c>
      <c r="C35" s="25" t="s">
        <v>9</v>
      </c>
      <c r="D35" s="26"/>
      <c r="E35" s="26">
        <v>2004</v>
      </c>
      <c r="F35" s="7" t="s">
        <v>21</v>
      </c>
      <c r="G35" s="16">
        <f t="shared" si="1"/>
        <v>41</v>
      </c>
      <c r="H35" s="7">
        <v>41</v>
      </c>
      <c r="I35" s="7"/>
      <c r="J35" s="22"/>
      <c r="K35" s="22"/>
      <c r="L35" s="22"/>
      <c r="M35" s="22"/>
      <c r="N35" s="7"/>
      <c r="O35" s="7"/>
      <c r="P35" s="7"/>
      <c r="Q35" s="37"/>
    </row>
    <row r="36" spans="1:17" ht="11.25">
      <c r="A36" s="53">
        <v>11</v>
      </c>
      <c r="B36" s="32" t="s">
        <v>87</v>
      </c>
      <c r="C36" s="32" t="s">
        <v>142</v>
      </c>
      <c r="D36" s="32"/>
      <c r="E36" s="7">
        <v>2003</v>
      </c>
      <c r="F36" s="7" t="s">
        <v>21</v>
      </c>
      <c r="G36" s="16">
        <f t="shared" si="1"/>
        <v>40</v>
      </c>
      <c r="H36" s="7"/>
      <c r="I36" s="7">
        <v>40</v>
      </c>
      <c r="J36" s="22"/>
      <c r="K36" s="22"/>
      <c r="L36" s="22"/>
      <c r="M36" s="22"/>
      <c r="N36" s="7"/>
      <c r="O36" s="7"/>
      <c r="P36" s="7"/>
      <c r="Q36" s="37"/>
    </row>
    <row r="37" spans="1:17" ht="11.25">
      <c r="A37" s="53">
        <v>12</v>
      </c>
      <c r="B37" s="25" t="s">
        <v>24</v>
      </c>
      <c r="C37" s="25" t="s">
        <v>14</v>
      </c>
      <c r="D37" s="26"/>
      <c r="E37" s="26">
        <v>2003</v>
      </c>
      <c r="F37" s="7" t="s">
        <v>21</v>
      </c>
      <c r="G37" s="16">
        <f t="shared" si="1"/>
        <v>39</v>
      </c>
      <c r="H37" s="7">
        <v>39</v>
      </c>
      <c r="I37" s="7"/>
      <c r="J37" s="22"/>
      <c r="K37" s="22"/>
      <c r="L37" s="22"/>
      <c r="M37" s="22"/>
      <c r="N37" s="7"/>
      <c r="O37" s="7"/>
      <c r="P37" s="7"/>
      <c r="Q37" s="37"/>
    </row>
    <row r="38" spans="1:17" ht="11.25">
      <c r="A38" s="6">
        <v>13</v>
      </c>
      <c r="B38" s="25" t="s">
        <v>16</v>
      </c>
      <c r="C38" s="25" t="s">
        <v>17</v>
      </c>
      <c r="D38" s="26"/>
      <c r="E38" s="26">
        <v>2004</v>
      </c>
      <c r="F38" s="7" t="s">
        <v>21</v>
      </c>
      <c r="G38" s="16">
        <f t="shared" si="1"/>
        <v>38</v>
      </c>
      <c r="H38" s="7">
        <v>38</v>
      </c>
      <c r="I38" s="7"/>
      <c r="J38" s="22"/>
      <c r="K38" s="22"/>
      <c r="L38" s="22"/>
      <c r="M38" s="22"/>
      <c r="N38" s="7"/>
      <c r="O38" s="7"/>
      <c r="P38" s="7"/>
      <c r="Q38" s="37"/>
    </row>
    <row r="39" spans="1:17" ht="12" thickBot="1">
      <c r="A39" s="59">
        <v>14</v>
      </c>
      <c r="B39" s="42" t="s">
        <v>143</v>
      </c>
      <c r="C39" s="42" t="s">
        <v>107</v>
      </c>
      <c r="D39" s="42"/>
      <c r="E39" s="44">
        <v>2004</v>
      </c>
      <c r="F39" s="9" t="s">
        <v>21</v>
      </c>
      <c r="G39" s="17">
        <f t="shared" si="1"/>
        <v>38</v>
      </c>
      <c r="H39" s="9"/>
      <c r="I39" s="9">
        <v>38</v>
      </c>
      <c r="J39" s="23"/>
      <c r="K39" s="23"/>
      <c r="L39" s="23"/>
      <c r="M39" s="23"/>
      <c r="N39" s="9"/>
      <c r="O39" s="9"/>
      <c r="P39" s="9"/>
      <c r="Q39" s="38"/>
    </row>
    <row r="41" spans="1:4" ht="12" thickBot="1">
      <c r="A41" s="81" t="s">
        <v>67</v>
      </c>
      <c r="B41" s="81"/>
      <c r="C41" s="81"/>
      <c r="D41" s="33"/>
    </row>
    <row r="42" spans="1:17" ht="12" thickBot="1">
      <c r="A42" s="12" t="s">
        <v>0</v>
      </c>
      <c r="B42" s="13" t="s">
        <v>1</v>
      </c>
      <c r="C42" s="13" t="s">
        <v>2</v>
      </c>
      <c r="D42" s="13" t="s">
        <v>113</v>
      </c>
      <c r="E42" s="13" t="s">
        <v>3</v>
      </c>
      <c r="F42" s="13" t="s">
        <v>4</v>
      </c>
      <c r="G42" s="13" t="s">
        <v>76</v>
      </c>
      <c r="H42" s="13" t="s">
        <v>77</v>
      </c>
      <c r="I42" s="13" t="s">
        <v>78</v>
      </c>
      <c r="J42" s="24" t="s">
        <v>79</v>
      </c>
      <c r="K42" s="13" t="s">
        <v>80</v>
      </c>
      <c r="L42" s="13" t="s">
        <v>78</v>
      </c>
      <c r="M42" s="13" t="s">
        <v>82</v>
      </c>
      <c r="N42" s="13" t="s">
        <v>84</v>
      </c>
      <c r="O42" s="13" t="s">
        <v>81</v>
      </c>
      <c r="P42" s="13" t="s">
        <v>83</v>
      </c>
      <c r="Q42" s="14" t="s">
        <v>84</v>
      </c>
    </row>
    <row r="43" spans="1:17" ht="11.25">
      <c r="A43" s="4">
        <v>1</v>
      </c>
      <c r="B43" s="40" t="s">
        <v>97</v>
      </c>
      <c r="C43" s="40" t="s">
        <v>6</v>
      </c>
      <c r="D43" s="26">
        <v>2994</v>
      </c>
      <c r="E43" s="41">
        <v>2003</v>
      </c>
      <c r="F43" s="5" t="s">
        <v>23</v>
      </c>
      <c r="G43" s="15">
        <f>J43+K43+M43+N43+P43+Q43</f>
        <v>246</v>
      </c>
      <c r="H43" s="5" t="s">
        <v>199</v>
      </c>
      <c r="I43" s="5" t="s">
        <v>192</v>
      </c>
      <c r="J43" s="20">
        <v>50</v>
      </c>
      <c r="K43" s="5">
        <v>50</v>
      </c>
      <c r="L43" s="5" t="s">
        <v>199</v>
      </c>
      <c r="M43" s="5">
        <v>50</v>
      </c>
      <c r="N43" s="5"/>
      <c r="O43" s="5" t="s">
        <v>199</v>
      </c>
      <c r="P43" s="5">
        <v>46</v>
      </c>
      <c r="Q43" s="36">
        <v>50</v>
      </c>
    </row>
    <row r="44" spans="1:17" ht="11.25">
      <c r="A44" s="6">
        <v>2</v>
      </c>
      <c r="B44" s="25" t="s">
        <v>125</v>
      </c>
      <c r="C44" s="25" t="s">
        <v>124</v>
      </c>
      <c r="D44" s="26"/>
      <c r="E44" s="26">
        <v>2003</v>
      </c>
      <c r="F44" s="7" t="s">
        <v>23</v>
      </c>
      <c r="G44" s="16">
        <f aca="true" t="shared" si="2" ref="G44:G54">H44+I44+J44+K44+L44+M44+N44+O44+P44+Q44</f>
        <v>200</v>
      </c>
      <c r="H44" s="7">
        <v>50</v>
      </c>
      <c r="I44" s="7">
        <v>50</v>
      </c>
      <c r="J44" s="22"/>
      <c r="K44" s="7"/>
      <c r="L44" s="7"/>
      <c r="M44" s="7"/>
      <c r="N44" s="7"/>
      <c r="O44" s="7">
        <v>50</v>
      </c>
      <c r="P44" s="7">
        <v>50</v>
      </c>
      <c r="Q44" s="37"/>
    </row>
    <row r="45" spans="1:17" ht="11.25">
      <c r="A45" s="6">
        <v>3</v>
      </c>
      <c r="B45" s="29" t="s">
        <v>190</v>
      </c>
      <c r="C45" s="32" t="s">
        <v>6</v>
      </c>
      <c r="D45" s="26">
        <v>2878</v>
      </c>
      <c r="E45" s="43">
        <v>2004</v>
      </c>
      <c r="F45" s="43" t="s">
        <v>23</v>
      </c>
      <c r="G45" s="16">
        <f t="shared" si="2"/>
        <v>89</v>
      </c>
      <c r="H45" s="7"/>
      <c r="I45" s="7"/>
      <c r="J45" s="22"/>
      <c r="K45" s="7"/>
      <c r="L45" s="7"/>
      <c r="M45" s="7">
        <v>43</v>
      </c>
      <c r="N45" s="7"/>
      <c r="O45" s="7"/>
      <c r="P45" s="7"/>
      <c r="Q45" s="37">
        <v>46</v>
      </c>
    </row>
    <row r="46" spans="1:17" ht="11.25">
      <c r="A46" s="6">
        <v>4</v>
      </c>
      <c r="B46" s="25" t="s">
        <v>170</v>
      </c>
      <c r="C46" s="25" t="s">
        <v>9</v>
      </c>
      <c r="D46" s="26"/>
      <c r="E46" s="26">
        <v>2004</v>
      </c>
      <c r="F46" s="7" t="s">
        <v>23</v>
      </c>
      <c r="G46" s="16">
        <f t="shared" si="2"/>
        <v>86</v>
      </c>
      <c r="H46" s="7"/>
      <c r="I46" s="7"/>
      <c r="J46" s="22">
        <v>43</v>
      </c>
      <c r="K46" s="7"/>
      <c r="L46" s="7"/>
      <c r="M46" s="7"/>
      <c r="N46" s="7"/>
      <c r="O46" s="7"/>
      <c r="P46" s="7"/>
      <c r="Q46" s="37">
        <v>43</v>
      </c>
    </row>
    <row r="47" spans="1:17" ht="11.25">
      <c r="A47" s="6">
        <v>5</v>
      </c>
      <c r="B47" s="25" t="s">
        <v>174</v>
      </c>
      <c r="C47" s="25" t="s">
        <v>138</v>
      </c>
      <c r="D47" s="26"/>
      <c r="E47" s="26">
        <v>2003</v>
      </c>
      <c r="F47" s="7" t="s">
        <v>23</v>
      </c>
      <c r="G47" s="16">
        <f t="shared" si="2"/>
        <v>50</v>
      </c>
      <c r="H47" s="7"/>
      <c r="I47" s="7"/>
      <c r="J47" s="22"/>
      <c r="K47" s="7"/>
      <c r="L47" s="7">
        <v>50</v>
      </c>
      <c r="M47" s="7"/>
      <c r="N47" s="7"/>
      <c r="O47" s="7"/>
      <c r="P47" s="7"/>
      <c r="Q47" s="37"/>
    </row>
    <row r="48" spans="1:17" ht="11.25">
      <c r="A48" s="6">
        <v>6</v>
      </c>
      <c r="B48" s="25" t="s">
        <v>167</v>
      </c>
      <c r="C48" s="25" t="s">
        <v>7</v>
      </c>
      <c r="D48" s="26"/>
      <c r="E48" s="26">
        <v>2003</v>
      </c>
      <c r="F48" s="7" t="s">
        <v>23</v>
      </c>
      <c r="G48" s="16">
        <f t="shared" si="2"/>
        <v>46</v>
      </c>
      <c r="H48" s="7"/>
      <c r="I48" s="7"/>
      <c r="J48" s="22">
        <v>46</v>
      </c>
      <c r="K48" s="7"/>
      <c r="L48" s="7"/>
      <c r="M48" s="7"/>
      <c r="N48" s="7"/>
      <c r="O48" s="7"/>
      <c r="P48" s="7"/>
      <c r="Q48" s="37"/>
    </row>
    <row r="49" spans="1:17" ht="11.25">
      <c r="A49" s="6">
        <v>7</v>
      </c>
      <c r="B49" s="32" t="s">
        <v>88</v>
      </c>
      <c r="C49" s="32" t="s">
        <v>138</v>
      </c>
      <c r="D49" s="43"/>
      <c r="E49" s="43">
        <v>2003</v>
      </c>
      <c r="F49" s="43" t="s">
        <v>23</v>
      </c>
      <c r="G49" s="16">
        <f t="shared" si="2"/>
        <v>46</v>
      </c>
      <c r="H49" s="7"/>
      <c r="I49" s="7">
        <v>46</v>
      </c>
      <c r="J49" s="22"/>
      <c r="K49" s="7"/>
      <c r="L49" s="7"/>
      <c r="M49" s="7"/>
      <c r="N49" s="7"/>
      <c r="O49" s="7"/>
      <c r="P49" s="7"/>
      <c r="Q49" s="37"/>
    </row>
    <row r="50" spans="1:17" ht="11.25">
      <c r="A50" s="6">
        <v>8</v>
      </c>
      <c r="B50" s="29" t="s">
        <v>161</v>
      </c>
      <c r="C50" s="32"/>
      <c r="D50" s="43"/>
      <c r="E50" s="43">
        <v>2004</v>
      </c>
      <c r="F50" s="43" t="s">
        <v>23</v>
      </c>
      <c r="G50" s="16">
        <f t="shared" si="2"/>
        <v>46</v>
      </c>
      <c r="H50" s="7"/>
      <c r="I50" s="7"/>
      <c r="J50" s="22"/>
      <c r="K50" s="7">
        <v>46</v>
      </c>
      <c r="L50" s="7"/>
      <c r="M50" s="7"/>
      <c r="N50" s="7"/>
      <c r="O50" s="7"/>
      <c r="P50" s="7"/>
      <c r="Q50" s="37"/>
    </row>
    <row r="51" spans="1:17" ht="11.25">
      <c r="A51" s="6">
        <v>9</v>
      </c>
      <c r="B51" s="29" t="s">
        <v>189</v>
      </c>
      <c r="C51" s="32" t="s">
        <v>191</v>
      </c>
      <c r="D51" s="43"/>
      <c r="E51" s="43">
        <v>2004</v>
      </c>
      <c r="F51" s="43" t="s">
        <v>23</v>
      </c>
      <c r="G51" s="16">
        <f t="shared" si="2"/>
        <v>46</v>
      </c>
      <c r="H51" s="7"/>
      <c r="I51" s="7"/>
      <c r="J51" s="22"/>
      <c r="K51" s="7"/>
      <c r="L51" s="7"/>
      <c r="M51" s="7">
        <v>46</v>
      </c>
      <c r="N51" s="7"/>
      <c r="O51" s="7"/>
      <c r="P51" s="7"/>
      <c r="Q51" s="37"/>
    </row>
    <row r="52" spans="1:17" ht="11.25">
      <c r="A52" s="6">
        <v>10</v>
      </c>
      <c r="B52" s="60" t="s">
        <v>218</v>
      </c>
      <c r="C52" s="54"/>
      <c r="D52" s="26"/>
      <c r="E52" s="26">
        <v>2003</v>
      </c>
      <c r="F52" s="7" t="s">
        <v>23</v>
      </c>
      <c r="G52" s="16">
        <f t="shared" si="2"/>
        <v>43</v>
      </c>
      <c r="H52" s="7"/>
      <c r="I52" s="7"/>
      <c r="J52" s="22"/>
      <c r="K52" s="7"/>
      <c r="L52" s="7"/>
      <c r="M52" s="7"/>
      <c r="N52" s="7"/>
      <c r="O52" s="7"/>
      <c r="P52" s="7">
        <v>43</v>
      </c>
      <c r="Q52" s="37"/>
    </row>
    <row r="53" spans="1:17" ht="11.25">
      <c r="A53" s="6">
        <v>11</v>
      </c>
      <c r="B53" s="25" t="s">
        <v>13</v>
      </c>
      <c r="C53" s="25" t="s">
        <v>14</v>
      </c>
      <c r="D53" s="26"/>
      <c r="E53" s="26">
        <v>2004</v>
      </c>
      <c r="F53" s="7" t="s">
        <v>23</v>
      </c>
      <c r="G53" s="16">
        <f t="shared" si="2"/>
        <v>43</v>
      </c>
      <c r="H53" s="7">
        <v>43</v>
      </c>
      <c r="I53" s="7"/>
      <c r="J53" s="22"/>
      <c r="K53" s="7"/>
      <c r="L53" s="7"/>
      <c r="M53" s="7"/>
      <c r="N53" s="7"/>
      <c r="O53" s="7"/>
      <c r="P53" s="7"/>
      <c r="Q53" s="37"/>
    </row>
    <row r="54" spans="1:17" ht="12" thickBot="1">
      <c r="A54" s="8">
        <v>12</v>
      </c>
      <c r="B54" s="27" t="s">
        <v>98</v>
      </c>
      <c r="C54" s="27" t="s">
        <v>95</v>
      </c>
      <c r="D54" s="28"/>
      <c r="E54" s="28">
        <v>2003</v>
      </c>
      <c r="F54" s="9" t="s">
        <v>23</v>
      </c>
      <c r="G54" s="17">
        <f t="shared" si="2"/>
        <v>41</v>
      </c>
      <c r="H54" s="9">
        <v>41</v>
      </c>
      <c r="I54" s="9"/>
      <c r="J54" s="23"/>
      <c r="K54" s="9"/>
      <c r="L54" s="9"/>
      <c r="M54" s="9"/>
      <c r="N54" s="9"/>
      <c r="O54" s="9"/>
      <c r="P54" s="9"/>
      <c r="Q54" s="38"/>
    </row>
    <row r="56" spans="1:4" ht="12" thickBot="1">
      <c r="A56" s="81" t="s">
        <v>68</v>
      </c>
      <c r="B56" s="81"/>
      <c r="C56" s="81"/>
      <c r="D56" s="33"/>
    </row>
    <row r="57" spans="1:17" ht="12" thickBot="1">
      <c r="A57" s="12"/>
      <c r="B57" s="13" t="s">
        <v>1</v>
      </c>
      <c r="C57" s="13" t="s">
        <v>2</v>
      </c>
      <c r="D57" s="13" t="s">
        <v>113</v>
      </c>
      <c r="E57" s="13" t="s">
        <v>3</v>
      </c>
      <c r="F57" s="13" t="s">
        <v>4</v>
      </c>
      <c r="G57" s="13" t="s">
        <v>76</v>
      </c>
      <c r="H57" s="13" t="s">
        <v>77</v>
      </c>
      <c r="I57" s="13" t="s">
        <v>78</v>
      </c>
      <c r="J57" s="24" t="s">
        <v>79</v>
      </c>
      <c r="K57" s="13" t="s">
        <v>80</v>
      </c>
      <c r="L57" s="13" t="s">
        <v>78</v>
      </c>
      <c r="M57" s="13" t="s">
        <v>82</v>
      </c>
      <c r="N57" s="13" t="s">
        <v>84</v>
      </c>
      <c r="O57" s="13" t="s">
        <v>81</v>
      </c>
      <c r="P57" s="13" t="s">
        <v>83</v>
      </c>
      <c r="Q57" s="14" t="s">
        <v>84</v>
      </c>
    </row>
    <row r="58" spans="1:17" ht="11.25">
      <c r="A58" s="4">
        <v>1</v>
      </c>
      <c r="B58" s="40" t="s">
        <v>86</v>
      </c>
      <c r="C58" s="40" t="s">
        <v>8</v>
      </c>
      <c r="D58" s="41">
        <v>3117</v>
      </c>
      <c r="E58" s="41">
        <v>2002</v>
      </c>
      <c r="F58" s="5" t="s">
        <v>28</v>
      </c>
      <c r="G58" s="15">
        <f>J58+K58+L58+M58+N58+O58+P58+Q58</f>
        <v>250</v>
      </c>
      <c r="H58" s="5" t="s">
        <v>199</v>
      </c>
      <c r="I58" s="5" t="s">
        <v>192</v>
      </c>
      <c r="J58" s="20">
        <v>50</v>
      </c>
      <c r="K58" s="5">
        <v>50</v>
      </c>
      <c r="L58" s="5"/>
      <c r="M58" s="5">
        <v>50</v>
      </c>
      <c r="N58" s="5"/>
      <c r="O58" s="5"/>
      <c r="P58" s="5">
        <v>50</v>
      </c>
      <c r="Q58" s="36">
        <v>50</v>
      </c>
    </row>
    <row r="59" spans="1:17" ht="11.25">
      <c r="A59" s="86">
        <v>2</v>
      </c>
      <c r="B59" s="87" t="s">
        <v>34</v>
      </c>
      <c r="C59" s="87" t="s">
        <v>5</v>
      </c>
      <c r="D59" s="88">
        <v>3245</v>
      </c>
      <c r="E59" s="88">
        <v>2001</v>
      </c>
      <c r="F59" s="89" t="s">
        <v>28</v>
      </c>
      <c r="G59" s="85">
        <f>J59+K59+L59+M59+N59+O59+P59+Q59</f>
        <v>234</v>
      </c>
      <c r="H59" s="7" t="s">
        <v>193</v>
      </c>
      <c r="I59" s="7" t="s">
        <v>195</v>
      </c>
      <c r="J59" s="22">
        <v>46</v>
      </c>
      <c r="K59" s="7"/>
      <c r="L59" s="7"/>
      <c r="M59" s="22">
        <v>46</v>
      </c>
      <c r="N59" s="7"/>
      <c r="O59" s="7">
        <v>50</v>
      </c>
      <c r="P59" s="7">
        <v>46</v>
      </c>
      <c r="Q59" s="37">
        <v>46</v>
      </c>
    </row>
    <row r="60" spans="1:17" ht="11.25">
      <c r="A60" s="6">
        <v>3</v>
      </c>
      <c r="B60" s="32" t="s">
        <v>145</v>
      </c>
      <c r="C60" s="32" t="s">
        <v>146</v>
      </c>
      <c r="D60" s="43"/>
      <c r="E60" s="43">
        <v>2001</v>
      </c>
      <c r="F60" s="7" t="s">
        <v>28</v>
      </c>
      <c r="G60" s="16">
        <f>H60+I60+J60+K60+L60+M60+N60+O60+P60+Q60</f>
        <v>226</v>
      </c>
      <c r="H60" s="7"/>
      <c r="I60" s="7">
        <v>46</v>
      </c>
      <c r="J60" s="22"/>
      <c r="K60" s="22"/>
      <c r="L60" s="7">
        <v>50</v>
      </c>
      <c r="M60" s="7">
        <v>43</v>
      </c>
      <c r="N60" s="7"/>
      <c r="O60" s="7">
        <v>46</v>
      </c>
      <c r="P60" s="7">
        <v>41</v>
      </c>
      <c r="Q60" s="37"/>
    </row>
    <row r="61" spans="1:17" ht="11.25">
      <c r="A61" s="6">
        <v>4</v>
      </c>
      <c r="B61" s="32" t="s">
        <v>105</v>
      </c>
      <c r="C61" s="32" t="s">
        <v>6</v>
      </c>
      <c r="D61" s="26">
        <v>2882</v>
      </c>
      <c r="E61" s="43">
        <v>2001</v>
      </c>
      <c r="F61" s="7" t="s">
        <v>28</v>
      </c>
      <c r="G61" s="16">
        <f>H61+J61+K61+L61+M61+N61+O61+Q61</f>
        <v>212</v>
      </c>
      <c r="H61" s="7"/>
      <c r="I61" s="7" t="s">
        <v>212</v>
      </c>
      <c r="J61" s="22">
        <v>40</v>
      </c>
      <c r="K61" s="7">
        <v>43</v>
      </c>
      <c r="L61" s="7">
        <v>46</v>
      </c>
      <c r="M61" s="22">
        <v>40</v>
      </c>
      <c r="N61" s="7"/>
      <c r="O61" s="7"/>
      <c r="P61" s="7" t="s">
        <v>221</v>
      </c>
      <c r="Q61" s="37">
        <v>43</v>
      </c>
    </row>
    <row r="62" spans="1:17" ht="11.25">
      <c r="A62" s="6">
        <v>5</v>
      </c>
      <c r="B62" s="25" t="s">
        <v>94</v>
      </c>
      <c r="C62" s="25" t="s">
        <v>8</v>
      </c>
      <c r="D62" s="26">
        <v>3030</v>
      </c>
      <c r="E62" s="26">
        <v>2002</v>
      </c>
      <c r="F62" s="7" t="s">
        <v>28</v>
      </c>
      <c r="G62" s="16">
        <f aca="true" t="shared" si="3" ref="G62:G75">H62+I62+J62+K62+L62+M62+N62+O62+P62+Q62</f>
        <v>210</v>
      </c>
      <c r="H62" s="7">
        <v>40</v>
      </c>
      <c r="I62" s="7">
        <v>38</v>
      </c>
      <c r="J62" s="22"/>
      <c r="K62" s="7">
        <v>46</v>
      </c>
      <c r="L62" s="7"/>
      <c r="M62" s="22"/>
      <c r="N62" s="7"/>
      <c r="O62" s="7">
        <v>43</v>
      </c>
      <c r="P62" s="7">
        <v>43</v>
      </c>
      <c r="Q62" s="37"/>
    </row>
    <row r="63" spans="1:17" ht="11.25">
      <c r="A63" s="6">
        <v>6</v>
      </c>
      <c r="B63" s="32" t="s">
        <v>148</v>
      </c>
      <c r="C63" s="32" t="s">
        <v>6</v>
      </c>
      <c r="D63" s="43" t="s">
        <v>213</v>
      </c>
      <c r="E63" s="43">
        <v>2002</v>
      </c>
      <c r="F63" s="7" t="s">
        <v>28</v>
      </c>
      <c r="G63" s="16">
        <f t="shared" si="3"/>
        <v>164</v>
      </c>
      <c r="H63" s="7"/>
      <c r="I63" s="7">
        <v>41</v>
      </c>
      <c r="J63" s="22">
        <v>41</v>
      </c>
      <c r="K63" s="22"/>
      <c r="L63" s="7"/>
      <c r="M63" s="7">
        <v>41</v>
      </c>
      <c r="N63" s="7"/>
      <c r="O63" s="7">
        <v>41</v>
      </c>
      <c r="P63" s="7"/>
      <c r="Q63" s="37"/>
    </row>
    <row r="64" spans="1:17" ht="11.25">
      <c r="A64" s="86">
        <v>7</v>
      </c>
      <c r="B64" s="87" t="s">
        <v>128</v>
      </c>
      <c r="C64" s="87" t="s">
        <v>5</v>
      </c>
      <c r="D64" s="88"/>
      <c r="E64" s="88">
        <v>2001</v>
      </c>
      <c r="F64" s="89" t="s">
        <v>28</v>
      </c>
      <c r="G64" s="85">
        <f t="shared" si="3"/>
        <v>143</v>
      </c>
      <c r="H64" s="7">
        <v>50</v>
      </c>
      <c r="I64" s="7">
        <v>50</v>
      </c>
      <c r="J64" s="22">
        <v>43</v>
      </c>
      <c r="K64" s="7"/>
      <c r="L64" s="7"/>
      <c r="M64" s="7"/>
      <c r="N64" s="22"/>
      <c r="O64" s="22"/>
      <c r="P64" s="7"/>
      <c r="Q64" s="37"/>
    </row>
    <row r="65" spans="1:17" ht="11.25">
      <c r="A65" s="6">
        <v>8</v>
      </c>
      <c r="B65" s="32" t="s">
        <v>150</v>
      </c>
      <c r="C65" s="32" t="s">
        <v>147</v>
      </c>
      <c r="D65" s="32"/>
      <c r="E65" s="43">
        <v>2002</v>
      </c>
      <c r="F65" s="7" t="s">
        <v>28</v>
      </c>
      <c r="G65" s="16">
        <f t="shared" si="3"/>
        <v>77</v>
      </c>
      <c r="H65" s="7"/>
      <c r="I65" s="7">
        <v>37</v>
      </c>
      <c r="J65" s="22"/>
      <c r="K65" s="7"/>
      <c r="L65" s="7"/>
      <c r="M65" s="7"/>
      <c r="N65" s="7"/>
      <c r="O65" s="7"/>
      <c r="P65" s="7"/>
      <c r="Q65" s="37">
        <v>40</v>
      </c>
    </row>
    <row r="66" spans="1:17" ht="11.25">
      <c r="A66" s="6">
        <v>9</v>
      </c>
      <c r="B66" s="25" t="s">
        <v>36</v>
      </c>
      <c r="C66" s="25" t="s">
        <v>17</v>
      </c>
      <c r="D66" s="26"/>
      <c r="E66" s="26">
        <v>2001</v>
      </c>
      <c r="F66" s="7" t="s">
        <v>28</v>
      </c>
      <c r="G66" s="16">
        <f t="shared" si="3"/>
        <v>75</v>
      </c>
      <c r="H66" s="7">
        <v>39</v>
      </c>
      <c r="I66" s="7">
        <v>36</v>
      </c>
      <c r="J66" s="22"/>
      <c r="K66" s="22"/>
      <c r="L66" s="7"/>
      <c r="M66" s="7"/>
      <c r="N66" s="7"/>
      <c r="O66" s="7"/>
      <c r="P66" s="7"/>
      <c r="Q66" s="37"/>
    </row>
    <row r="67" spans="1:17" ht="11.25">
      <c r="A67" s="6">
        <v>10</v>
      </c>
      <c r="B67" s="25" t="s">
        <v>29</v>
      </c>
      <c r="C67" s="25" t="s">
        <v>129</v>
      </c>
      <c r="D67" s="26"/>
      <c r="E67" s="26">
        <v>2001</v>
      </c>
      <c r="F67" s="7" t="s">
        <v>28</v>
      </c>
      <c r="G67" s="16">
        <f t="shared" si="3"/>
        <v>43</v>
      </c>
      <c r="H67" s="7">
        <v>43</v>
      </c>
      <c r="I67" s="7"/>
      <c r="J67" s="22"/>
      <c r="K67" s="7"/>
      <c r="L67" s="7"/>
      <c r="M67" s="7"/>
      <c r="N67" s="7"/>
      <c r="O67" s="7"/>
      <c r="P67" s="7"/>
      <c r="Q67" s="37"/>
    </row>
    <row r="68" spans="1:17" ht="11.25">
      <c r="A68" s="6">
        <v>11</v>
      </c>
      <c r="B68" s="32" t="s">
        <v>176</v>
      </c>
      <c r="C68" s="32" t="s">
        <v>175</v>
      </c>
      <c r="D68" s="32"/>
      <c r="E68" s="43">
        <v>2001</v>
      </c>
      <c r="F68" s="7" t="s">
        <v>28</v>
      </c>
      <c r="G68" s="16">
        <f t="shared" si="3"/>
        <v>43</v>
      </c>
      <c r="H68" s="7"/>
      <c r="I68" s="7"/>
      <c r="J68" s="22"/>
      <c r="K68" s="7"/>
      <c r="L68" s="7">
        <v>43</v>
      </c>
      <c r="M68" s="22"/>
      <c r="N68" s="7"/>
      <c r="O68" s="7"/>
      <c r="P68" s="7"/>
      <c r="Q68" s="37"/>
    </row>
    <row r="69" spans="1:17" ht="11.25">
      <c r="A69" s="6">
        <v>12</v>
      </c>
      <c r="B69" s="32" t="s">
        <v>217</v>
      </c>
      <c r="C69" s="32" t="s">
        <v>8</v>
      </c>
      <c r="D69" s="32"/>
      <c r="E69" s="43"/>
      <c r="F69" s="7" t="s">
        <v>28</v>
      </c>
      <c r="G69" s="16">
        <f t="shared" si="3"/>
        <v>41</v>
      </c>
      <c r="H69" s="7"/>
      <c r="I69" s="7"/>
      <c r="J69" s="22"/>
      <c r="K69" s="22"/>
      <c r="L69" s="7"/>
      <c r="M69" s="7"/>
      <c r="N69" s="7"/>
      <c r="O69" s="7"/>
      <c r="P69" s="7"/>
      <c r="Q69" s="37">
        <v>41</v>
      </c>
    </row>
    <row r="70" spans="1:17" ht="11.25">
      <c r="A70" s="6">
        <v>13</v>
      </c>
      <c r="B70" s="32" t="s">
        <v>219</v>
      </c>
      <c r="C70" s="32"/>
      <c r="D70" s="43"/>
      <c r="E70" s="43">
        <v>2001</v>
      </c>
      <c r="F70" s="7" t="s">
        <v>28</v>
      </c>
      <c r="G70" s="16">
        <f t="shared" si="3"/>
        <v>40</v>
      </c>
      <c r="H70" s="7"/>
      <c r="I70" s="7"/>
      <c r="J70" s="22"/>
      <c r="K70" s="22"/>
      <c r="L70" s="7"/>
      <c r="M70" s="7"/>
      <c r="N70" s="7"/>
      <c r="O70" s="7"/>
      <c r="P70" s="7">
        <v>40</v>
      </c>
      <c r="Q70" s="37"/>
    </row>
    <row r="71" spans="1:17" ht="11.25">
      <c r="A71" s="6">
        <v>14</v>
      </c>
      <c r="B71" s="25" t="s">
        <v>205</v>
      </c>
      <c r="C71" s="25" t="s">
        <v>207</v>
      </c>
      <c r="D71" s="26"/>
      <c r="E71" s="26">
        <v>2001</v>
      </c>
      <c r="F71" s="7" t="s">
        <v>28</v>
      </c>
      <c r="G71" s="16">
        <f t="shared" si="3"/>
        <v>40</v>
      </c>
      <c r="H71" s="7"/>
      <c r="I71" s="7"/>
      <c r="J71" s="22"/>
      <c r="K71" s="7"/>
      <c r="L71" s="7"/>
      <c r="M71" s="22"/>
      <c r="N71" s="7"/>
      <c r="O71" s="7">
        <v>40</v>
      </c>
      <c r="P71" s="7"/>
      <c r="Q71" s="37"/>
    </row>
    <row r="72" spans="1:17" ht="11.25">
      <c r="A72" s="6">
        <v>15</v>
      </c>
      <c r="B72" s="25" t="s">
        <v>206</v>
      </c>
      <c r="C72" s="25" t="s">
        <v>158</v>
      </c>
      <c r="D72" s="26"/>
      <c r="E72" s="26">
        <v>2002</v>
      </c>
      <c r="F72" s="7" t="s">
        <v>28</v>
      </c>
      <c r="G72" s="16">
        <f t="shared" si="3"/>
        <v>39</v>
      </c>
      <c r="H72" s="7"/>
      <c r="I72" s="7"/>
      <c r="J72" s="22"/>
      <c r="K72" s="7"/>
      <c r="L72" s="7"/>
      <c r="M72" s="22"/>
      <c r="N72" s="7"/>
      <c r="O72" s="7">
        <v>39</v>
      </c>
      <c r="P72" s="7"/>
      <c r="Q72" s="37"/>
    </row>
    <row r="73" spans="1:17" ht="11.25">
      <c r="A73" s="6">
        <v>16</v>
      </c>
      <c r="B73" s="32" t="s">
        <v>149</v>
      </c>
      <c r="C73" s="32" t="s">
        <v>158</v>
      </c>
      <c r="D73" s="32"/>
      <c r="E73" s="43">
        <v>2002</v>
      </c>
      <c r="F73" s="7" t="s">
        <v>28</v>
      </c>
      <c r="G73" s="16">
        <f t="shared" si="3"/>
        <v>39</v>
      </c>
      <c r="H73" s="7"/>
      <c r="I73" s="7">
        <v>39</v>
      </c>
      <c r="J73" s="22"/>
      <c r="K73" s="7"/>
      <c r="L73" s="7"/>
      <c r="M73" s="22"/>
      <c r="N73" s="7"/>
      <c r="O73" s="7"/>
      <c r="P73" s="7"/>
      <c r="Q73" s="37"/>
    </row>
    <row r="74" spans="1:17" ht="11.25">
      <c r="A74" s="6">
        <v>17</v>
      </c>
      <c r="B74" s="25" t="s">
        <v>25</v>
      </c>
      <c r="C74" s="25" t="s">
        <v>17</v>
      </c>
      <c r="D74" s="26"/>
      <c r="E74" s="26">
        <v>2002</v>
      </c>
      <c r="F74" s="7" t="s">
        <v>28</v>
      </c>
      <c r="G74" s="16">
        <f t="shared" si="3"/>
        <v>38</v>
      </c>
      <c r="H74" s="7">
        <v>38</v>
      </c>
      <c r="I74" s="7"/>
      <c r="J74" s="22"/>
      <c r="K74" s="7"/>
      <c r="L74" s="7"/>
      <c r="M74" s="22"/>
      <c r="N74" s="7"/>
      <c r="O74" s="7"/>
      <c r="P74" s="7"/>
      <c r="Q74" s="37"/>
    </row>
    <row r="75" spans="1:17" ht="12" thickBot="1">
      <c r="A75" s="8">
        <v>18</v>
      </c>
      <c r="B75" s="42" t="s">
        <v>151</v>
      </c>
      <c r="C75" s="42" t="s">
        <v>107</v>
      </c>
      <c r="D75" s="42"/>
      <c r="E75" s="44">
        <v>2001</v>
      </c>
      <c r="F75" s="9" t="s">
        <v>28</v>
      </c>
      <c r="G75" s="17">
        <f t="shared" si="3"/>
        <v>34</v>
      </c>
      <c r="H75" s="9"/>
      <c r="I75" s="9">
        <v>34</v>
      </c>
      <c r="J75" s="23"/>
      <c r="K75" s="9"/>
      <c r="L75" s="9"/>
      <c r="M75" s="23"/>
      <c r="N75" s="9"/>
      <c r="O75" s="9"/>
      <c r="P75" s="9"/>
      <c r="Q75" s="38"/>
    </row>
    <row r="76" spans="1:10" ht="11.25">
      <c r="A76" s="10"/>
      <c r="B76" s="11"/>
      <c r="C76" s="11"/>
      <c r="D76" s="10"/>
      <c r="E76" s="10"/>
      <c r="F76" s="10"/>
      <c r="G76" s="10"/>
      <c r="H76" s="10"/>
      <c r="I76" s="10"/>
      <c r="J76" s="21"/>
    </row>
    <row r="77" spans="1:4" ht="12" thickBot="1">
      <c r="A77" s="81" t="s">
        <v>69</v>
      </c>
      <c r="B77" s="81"/>
      <c r="C77" s="81"/>
      <c r="D77" s="33"/>
    </row>
    <row r="78" spans="1:17" ht="12" thickBot="1">
      <c r="A78" s="12" t="s">
        <v>0</v>
      </c>
      <c r="B78" s="13" t="s">
        <v>1</v>
      </c>
      <c r="C78" s="13" t="s">
        <v>2</v>
      </c>
      <c r="D78" s="13" t="s">
        <v>113</v>
      </c>
      <c r="E78" s="13" t="s">
        <v>3</v>
      </c>
      <c r="F78" s="13" t="s">
        <v>4</v>
      </c>
      <c r="G78" s="13" t="s">
        <v>76</v>
      </c>
      <c r="H78" s="13" t="s">
        <v>77</v>
      </c>
      <c r="I78" s="13" t="s">
        <v>78</v>
      </c>
      <c r="J78" s="24" t="s">
        <v>79</v>
      </c>
      <c r="K78" s="13" t="s">
        <v>80</v>
      </c>
      <c r="L78" s="13" t="s">
        <v>78</v>
      </c>
      <c r="M78" s="13" t="s">
        <v>82</v>
      </c>
      <c r="N78" s="13" t="s">
        <v>84</v>
      </c>
      <c r="O78" s="13" t="s">
        <v>81</v>
      </c>
      <c r="P78" s="13" t="s">
        <v>83</v>
      </c>
      <c r="Q78" s="14" t="s">
        <v>84</v>
      </c>
    </row>
    <row r="79" spans="1:17" ht="11.25">
      <c r="A79" s="4">
        <v>1</v>
      </c>
      <c r="B79" s="71" t="s">
        <v>154</v>
      </c>
      <c r="C79" s="71" t="s">
        <v>6</v>
      </c>
      <c r="D79" s="75" t="s">
        <v>213</v>
      </c>
      <c r="E79" s="72">
        <v>2001</v>
      </c>
      <c r="F79" s="45" t="s">
        <v>30</v>
      </c>
      <c r="G79" s="46">
        <f>H79+I79+L79+M79+N79+O79+P79+Q79</f>
        <v>246</v>
      </c>
      <c r="H79" s="45"/>
      <c r="I79" s="45">
        <v>50</v>
      </c>
      <c r="J79" s="20" t="s">
        <v>199</v>
      </c>
      <c r="K79" s="5" t="s">
        <v>199</v>
      </c>
      <c r="L79" s="5"/>
      <c r="M79" s="5">
        <v>46</v>
      </c>
      <c r="N79" s="5"/>
      <c r="O79" s="5">
        <v>50</v>
      </c>
      <c r="P79" s="5">
        <v>50</v>
      </c>
      <c r="Q79" s="36">
        <v>50</v>
      </c>
    </row>
    <row r="80" spans="1:17" ht="11.25">
      <c r="A80" s="6">
        <v>2</v>
      </c>
      <c r="B80" s="29" t="s">
        <v>115</v>
      </c>
      <c r="C80" s="29" t="s">
        <v>8</v>
      </c>
      <c r="D80" s="26">
        <v>3114</v>
      </c>
      <c r="E80" s="30">
        <v>2002</v>
      </c>
      <c r="F80" s="31" t="s">
        <v>30</v>
      </c>
      <c r="G80" s="47">
        <f>J80+K80+L80+N80+O80+P80+Q80</f>
        <v>238</v>
      </c>
      <c r="H80" s="31" t="s">
        <v>192</v>
      </c>
      <c r="I80" s="31" t="s">
        <v>192</v>
      </c>
      <c r="J80" s="22">
        <v>50</v>
      </c>
      <c r="K80" s="22">
        <v>50</v>
      </c>
      <c r="L80" s="7"/>
      <c r="M80" s="22" t="s">
        <v>192</v>
      </c>
      <c r="N80" s="22"/>
      <c r="O80" s="7">
        <v>46</v>
      </c>
      <c r="P80" s="7">
        <v>46</v>
      </c>
      <c r="Q80" s="37">
        <v>46</v>
      </c>
    </row>
    <row r="81" spans="1:17" ht="11.25">
      <c r="A81" s="86">
        <v>3</v>
      </c>
      <c r="B81" s="87" t="s">
        <v>31</v>
      </c>
      <c r="C81" s="87" t="s">
        <v>5</v>
      </c>
      <c r="D81" s="88">
        <v>3246</v>
      </c>
      <c r="E81" s="88">
        <v>2001</v>
      </c>
      <c r="F81" s="89" t="s">
        <v>30</v>
      </c>
      <c r="G81" s="85">
        <f>H81+I81+K81+L81+M81+N81+O81+P81+Q81</f>
        <v>232</v>
      </c>
      <c r="H81" s="31">
        <v>50</v>
      </c>
      <c r="I81" s="31">
        <v>46</v>
      </c>
      <c r="J81" s="22" t="s">
        <v>192</v>
      </c>
      <c r="K81" s="7"/>
      <c r="L81" s="7"/>
      <c r="M81" s="7">
        <v>50</v>
      </c>
      <c r="N81" s="7"/>
      <c r="O81" s="7"/>
      <c r="P81" s="7">
        <v>43</v>
      </c>
      <c r="Q81" s="37">
        <v>43</v>
      </c>
    </row>
    <row r="82" spans="1:17" ht="11.25">
      <c r="A82" s="6">
        <v>4</v>
      </c>
      <c r="B82" s="29" t="s">
        <v>162</v>
      </c>
      <c r="C82" s="29" t="s">
        <v>6</v>
      </c>
      <c r="D82" s="76">
        <v>2879</v>
      </c>
      <c r="E82" s="30">
        <v>2001</v>
      </c>
      <c r="F82" s="30" t="s">
        <v>30</v>
      </c>
      <c r="G82" s="47">
        <f aca="true" t="shared" si="4" ref="G82:G89">H82+I82+J82+K82+L82+M82+N82+O82+P82+Q82</f>
        <v>125</v>
      </c>
      <c r="H82" s="31"/>
      <c r="I82" s="31"/>
      <c r="J82" s="22"/>
      <c r="K82" s="7">
        <v>43</v>
      </c>
      <c r="L82" s="7"/>
      <c r="M82" s="7">
        <v>41</v>
      </c>
      <c r="N82" s="7"/>
      <c r="O82" s="7"/>
      <c r="P82" s="7"/>
      <c r="Q82" s="37">
        <v>41</v>
      </c>
    </row>
    <row r="83" spans="1:17" ht="11.25">
      <c r="A83" s="6">
        <v>5</v>
      </c>
      <c r="B83" s="29" t="s">
        <v>204</v>
      </c>
      <c r="C83" s="29" t="s">
        <v>6</v>
      </c>
      <c r="D83" s="43" t="s">
        <v>213</v>
      </c>
      <c r="E83" s="30">
        <v>2002</v>
      </c>
      <c r="F83" s="30" t="s">
        <v>30</v>
      </c>
      <c r="G83" s="47">
        <f t="shared" si="4"/>
        <v>123</v>
      </c>
      <c r="H83" s="31"/>
      <c r="I83" s="31"/>
      <c r="J83" s="22"/>
      <c r="K83" s="7"/>
      <c r="L83" s="7"/>
      <c r="M83" s="7"/>
      <c r="N83" s="7"/>
      <c r="O83" s="7">
        <v>43</v>
      </c>
      <c r="P83" s="7">
        <v>40</v>
      </c>
      <c r="Q83" s="37">
        <v>40</v>
      </c>
    </row>
    <row r="84" spans="1:17" ht="11.25">
      <c r="A84" s="6">
        <v>6</v>
      </c>
      <c r="B84" s="29" t="s">
        <v>130</v>
      </c>
      <c r="C84" s="29" t="s">
        <v>10</v>
      </c>
      <c r="D84" s="26"/>
      <c r="E84" s="30">
        <v>2002</v>
      </c>
      <c r="F84" s="31" t="s">
        <v>30</v>
      </c>
      <c r="G84" s="47">
        <f t="shared" si="4"/>
        <v>87</v>
      </c>
      <c r="H84" s="31">
        <v>46</v>
      </c>
      <c r="I84" s="31"/>
      <c r="J84" s="22"/>
      <c r="K84" s="7"/>
      <c r="L84" s="7"/>
      <c r="M84" s="7"/>
      <c r="N84" s="7"/>
      <c r="O84" s="7"/>
      <c r="P84" s="7">
        <v>41</v>
      </c>
      <c r="Q84" s="37"/>
    </row>
    <row r="85" spans="1:17" ht="11.25">
      <c r="A85" s="6">
        <v>7</v>
      </c>
      <c r="B85" s="29" t="s">
        <v>177</v>
      </c>
      <c r="C85" s="29" t="s">
        <v>107</v>
      </c>
      <c r="D85" s="26"/>
      <c r="E85" s="30">
        <v>2002</v>
      </c>
      <c r="F85" s="31" t="s">
        <v>30</v>
      </c>
      <c r="G85" s="47">
        <f t="shared" si="4"/>
        <v>50</v>
      </c>
      <c r="H85" s="31"/>
      <c r="I85" s="31"/>
      <c r="J85" s="22"/>
      <c r="K85" s="7"/>
      <c r="L85" s="7">
        <v>50</v>
      </c>
      <c r="M85" s="7"/>
      <c r="N85" s="7"/>
      <c r="O85" s="7"/>
      <c r="P85" s="7"/>
      <c r="Q85" s="37"/>
    </row>
    <row r="86" spans="1:17" ht="11.25">
      <c r="A86" s="6">
        <v>8</v>
      </c>
      <c r="B86" s="29" t="s">
        <v>163</v>
      </c>
      <c r="C86" s="29"/>
      <c r="D86" s="43"/>
      <c r="E86" s="30">
        <v>2002</v>
      </c>
      <c r="F86" s="30" t="s">
        <v>30</v>
      </c>
      <c r="G86" s="47">
        <f t="shared" si="4"/>
        <v>41</v>
      </c>
      <c r="H86" s="31"/>
      <c r="I86" s="31"/>
      <c r="J86" s="22"/>
      <c r="K86" s="7">
        <v>41</v>
      </c>
      <c r="L86" s="7"/>
      <c r="M86" s="7"/>
      <c r="N86" s="7"/>
      <c r="O86" s="7"/>
      <c r="P86" s="7"/>
      <c r="Q86" s="37"/>
    </row>
    <row r="87" spans="1:17" ht="11.25">
      <c r="A87" s="6">
        <v>9</v>
      </c>
      <c r="B87" s="29" t="s">
        <v>171</v>
      </c>
      <c r="C87" s="29" t="s">
        <v>172</v>
      </c>
      <c r="D87" s="43"/>
      <c r="E87" s="30">
        <v>2002</v>
      </c>
      <c r="F87" s="30" t="s">
        <v>30</v>
      </c>
      <c r="G87" s="47">
        <f t="shared" si="4"/>
        <v>41</v>
      </c>
      <c r="H87" s="31"/>
      <c r="I87" s="31"/>
      <c r="J87" s="22">
        <v>41</v>
      </c>
      <c r="K87" s="7"/>
      <c r="L87" s="7"/>
      <c r="M87" s="7"/>
      <c r="N87" s="7"/>
      <c r="O87" s="7"/>
      <c r="P87" s="7"/>
      <c r="Q87" s="37"/>
    </row>
    <row r="88" spans="1:17" ht="11.25">
      <c r="A88" s="6">
        <v>10</v>
      </c>
      <c r="B88" s="29" t="s">
        <v>131</v>
      </c>
      <c r="C88" s="29"/>
      <c r="D88" s="26"/>
      <c r="E88" s="30">
        <v>2001</v>
      </c>
      <c r="F88" s="31" t="s">
        <v>30</v>
      </c>
      <c r="G88" s="47">
        <f t="shared" si="4"/>
        <v>41</v>
      </c>
      <c r="H88" s="31">
        <v>41</v>
      </c>
      <c r="I88" s="31"/>
      <c r="J88" s="22"/>
      <c r="K88" s="22"/>
      <c r="L88" s="7"/>
      <c r="M88" s="22"/>
      <c r="N88" s="22"/>
      <c r="O88" s="7"/>
      <c r="P88" s="7"/>
      <c r="Q88" s="37"/>
    </row>
    <row r="89" spans="1:17" ht="12" thickBot="1">
      <c r="A89" s="8">
        <v>11</v>
      </c>
      <c r="B89" s="50" t="s">
        <v>22</v>
      </c>
      <c r="C89" s="50" t="s">
        <v>9</v>
      </c>
      <c r="D89" s="28">
        <v>3120</v>
      </c>
      <c r="E89" s="51">
        <v>2002</v>
      </c>
      <c r="F89" s="48" t="s">
        <v>30</v>
      </c>
      <c r="G89" s="49">
        <f t="shared" si="4"/>
        <v>40</v>
      </c>
      <c r="H89" s="48">
        <v>40</v>
      </c>
      <c r="I89" s="48"/>
      <c r="J89" s="23">
        <v>0</v>
      </c>
      <c r="K89" s="9"/>
      <c r="L89" s="9"/>
      <c r="M89" s="23"/>
      <c r="N89" s="9"/>
      <c r="O89" s="9"/>
      <c r="P89" s="9"/>
      <c r="Q89" s="38"/>
    </row>
    <row r="91" spans="1:4" ht="12" thickBot="1">
      <c r="A91" s="82" t="s">
        <v>71</v>
      </c>
      <c r="B91" s="82"/>
      <c r="C91" s="82"/>
      <c r="D91" s="33"/>
    </row>
    <row r="92" spans="1:17" ht="12" thickBot="1">
      <c r="A92" s="12" t="s">
        <v>0</v>
      </c>
      <c r="B92" s="13" t="s">
        <v>1</v>
      </c>
      <c r="C92" s="13" t="s">
        <v>2</v>
      </c>
      <c r="D92" s="13" t="s">
        <v>113</v>
      </c>
      <c r="E92" s="13" t="s">
        <v>3</v>
      </c>
      <c r="F92" s="13" t="s">
        <v>4</v>
      </c>
      <c r="G92" s="13" t="s">
        <v>76</v>
      </c>
      <c r="H92" s="13" t="s">
        <v>77</v>
      </c>
      <c r="I92" s="13" t="s">
        <v>78</v>
      </c>
      <c r="J92" s="24" t="s">
        <v>79</v>
      </c>
      <c r="K92" s="13" t="s">
        <v>80</v>
      </c>
      <c r="L92" s="13" t="s">
        <v>78</v>
      </c>
      <c r="M92" s="13" t="s">
        <v>82</v>
      </c>
      <c r="N92" s="13" t="s">
        <v>84</v>
      </c>
      <c r="O92" s="13" t="s">
        <v>81</v>
      </c>
      <c r="P92" s="13" t="s">
        <v>83</v>
      </c>
      <c r="Q92" s="14" t="s">
        <v>84</v>
      </c>
    </row>
    <row r="93" spans="1:17" ht="11.25">
      <c r="A93" s="92">
        <v>1</v>
      </c>
      <c r="B93" s="93" t="s">
        <v>37</v>
      </c>
      <c r="C93" s="93" t="s">
        <v>5</v>
      </c>
      <c r="D93" s="94">
        <v>3025</v>
      </c>
      <c r="E93" s="94">
        <v>1999</v>
      </c>
      <c r="F93" s="95" t="s">
        <v>38</v>
      </c>
      <c r="G93" s="96">
        <f>I93+J93+K93+L93+M93+N93+O93+P93+Q93</f>
        <v>242</v>
      </c>
      <c r="H93" s="5" t="s">
        <v>192</v>
      </c>
      <c r="I93" s="5">
        <v>46</v>
      </c>
      <c r="J93" s="20"/>
      <c r="K93" s="5"/>
      <c r="L93" s="5"/>
      <c r="M93" s="5">
        <v>46</v>
      </c>
      <c r="N93" s="5"/>
      <c r="O93" s="5">
        <v>50</v>
      </c>
      <c r="P93" s="5">
        <v>50</v>
      </c>
      <c r="Q93" s="36">
        <v>50</v>
      </c>
    </row>
    <row r="94" spans="1:17" ht="11.25">
      <c r="A94" s="86">
        <v>2</v>
      </c>
      <c r="B94" s="87" t="s">
        <v>27</v>
      </c>
      <c r="C94" s="87" t="s">
        <v>5</v>
      </c>
      <c r="D94" s="88">
        <v>3247</v>
      </c>
      <c r="E94" s="88">
        <v>2000</v>
      </c>
      <c r="F94" s="89" t="s">
        <v>38</v>
      </c>
      <c r="G94" s="85">
        <f>H94+J94+K94+L94+M94+N94+P94+Q94</f>
        <v>238</v>
      </c>
      <c r="H94" s="7">
        <v>46</v>
      </c>
      <c r="I94" s="7" t="s">
        <v>192</v>
      </c>
      <c r="J94" s="22"/>
      <c r="K94" s="7">
        <v>50</v>
      </c>
      <c r="L94" s="7"/>
      <c r="M94" s="7">
        <v>50</v>
      </c>
      <c r="N94" s="7"/>
      <c r="O94" s="7" t="s">
        <v>192</v>
      </c>
      <c r="P94" s="7">
        <v>46</v>
      </c>
      <c r="Q94" s="37">
        <v>46</v>
      </c>
    </row>
    <row r="95" spans="1:17" ht="11.25">
      <c r="A95" s="6">
        <v>3</v>
      </c>
      <c r="B95" s="25" t="s">
        <v>133</v>
      </c>
      <c r="C95" s="25" t="s">
        <v>8</v>
      </c>
      <c r="D95" s="26" t="s">
        <v>215</v>
      </c>
      <c r="E95" s="26">
        <v>1999</v>
      </c>
      <c r="F95" s="7" t="s">
        <v>38</v>
      </c>
      <c r="G95" s="16">
        <f>J95+L95+M95+N95+P95+Q95</f>
        <v>225</v>
      </c>
      <c r="H95" s="7" t="s">
        <v>195</v>
      </c>
      <c r="I95" s="7" t="s">
        <v>195</v>
      </c>
      <c r="J95" s="22">
        <v>46</v>
      </c>
      <c r="K95" s="7" t="s">
        <v>193</v>
      </c>
      <c r="L95" s="7">
        <v>50</v>
      </c>
      <c r="M95" s="7">
        <v>43</v>
      </c>
      <c r="N95" s="7"/>
      <c r="O95" s="7" t="s">
        <v>193</v>
      </c>
      <c r="P95" s="7">
        <v>43</v>
      </c>
      <c r="Q95" s="37">
        <v>43</v>
      </c>
    </row>
    <row r="96" spans="1:17" ht="11.25">
      <c r="A96" s="86">
        <v>4</v>
      </c>
      <c r="B96" s="87" t="s">
        <v>33</v>
      </c>
      <c r="C96" s="87" t="s">
        <v>5</v>
      </c>
      <c r="D96" s="88">
        <v>3029</v>
      </c>
      <c r="E96" s="88">
        <v>2000</v>
      </c>
      <c r="F96" s="89" t="s">
        <v>38</v>
      </c>
      <c r="G96" s="85">
        <f>J96+K96+L96+N96+O96+P96+Q96</f>
        <v>212</v>
      </c>
      <c r="H96" s="7" t="s">
        <v>201</v>
      </c>
      <c r="I96" s="7" t="s">
        <v>212</v>
      </c>
      <c r="J96" s="22"/>
      <c r="K96" s="7">
        <v>46</v>
      </c>
      <c r="L96" s="7">
        <v>46</v>
      </c>
      <c r="M96" s="7" t="s">
        <v>221</v>
      </c>
      <c r="N96" s="7"/>
      <c r="O96" s="7">
        <v>40</v>
      </c>
      <c r="P96" s="7">
        <v>40</v>
      </c>
      <c r="Q96" s="37">
        <v>40</v>
      </c>
    </row>
    <row r="97" spans="1:17" ht="11.25">
      <c r="A97" s="86">
        <v>5</v>
      </c>
      <c r="B97" s="87" t="s">
        <v>35</v>
      </c>
      <c r="C97" s="87" t="s">
        <v>5</v>
      </c>
      <c r="D97" s="88">
        <v>2511</v>
      </c>
      <c r="E97" s="88">
        <v>2000</v>
      </c>
      <c r="F97" s="89" t="s">
        <v>38</v>
      </c>
      <c r="G97" s="85">
        <f>J97+K97+L97+M97+N97+P97+Q97</f>
        <v>206</v>
      </c>
      <c r="H97" s="7" t="s">
        <v>200</v>
      </c>
      <c r="I97" s="7" t="s">
        <v>211</v>
      </c>
      <c r="J97" s="22"/>
      <c r="K97" s="7">
        <v>43</v>
      </c>
      <c r="L97" s="7">
        <v>43</v>
      </c>
      <c r="M97" s="7">
        <v>40</v>
      </c>
      <c r="N97" s="7"/>
      <c r="O97" s="7" t="s">
        <v>221</v>
      </c>
      <c r="P97" s="7">
        <v>39</v>
      </c>
      <c r="Q97" s="37">
        <v>41</v>
      </c>
    </row>
    <row r="98" spans="1:17" ht="11.25">
      <c r="A98" s="6">
        <v>6</v>
      </c>
      <c r="B98" s="25" t="s">
        <v>132</v>
      </c>
      <c r="C98" s="25" t="s">
        <v>118</v>
      </c>
      <c r="D98" s="26"/>
      <c r="E98" s="26">
        <v>1999</v>
      </c>
      <c r="F98" s="7" t="s">
        <v>38</v>
      </c>
      <c r="G98" s="16">
        <f>H98+I98+J98+K98+L98+N98+O98+P98+Q98</f>
        <v>199</v>
      </c>
      <c r="H98" s="7">
        <v>41</v>
      </c>
      <c r="I98" s="7">
        <v>41</v>
      </c>
      <c r="J98" s="22">
        <v>41</v>
      </c>
      <c r="K98" s="7"/>
      <c r="L98" s="7">
        <v>41</v>
      </c>
      <c r="M98" s="7" t="s">
        <v>212</v>
      </c>
      <c r="N98" s="7"/>
      <c r="O98" s="7">
        <v>35</v>
      </c>
      <c r="P98" s="7"/>
      <c r="Q98" s="37"/>
    </row>
    <row r="99" spans="1:17" ht="11.25">
      <c r="A99" s="6">
        <v>7</v>
      </c>
      <c r="B99" s="25" t="s">
        <v>135</v>
      </c>
      <c r="C99" s="25" t="s">
        <v>8</v>
      </c>
      <c r="D99" s="26">
        <v>2966</v>
      </c>
      <c r="E99" s="26">
        <v>2000</v>
      </c>
      <c r="F99" s="7" t="s">
        <v>38</v>
      </c>
      <c r="G99" s="16">
        <f>I99+J99+K99+L99+M99+N99+P99+Q99</f>
        <v>193</v>
      </c>
      <c r="H99" s="7" t="s">
        <v>222</v>
      </c>
      <c r="I99" s="7">
        <v>36</v>
      </c>
      <c r="J99" s="22">
        <v>43</v>
      </c>
      <c r="K99" s="7">
        <v>40</v>
      </c>
      <c r="L99" s="7"/>
      <c r="M99" s="7">
        <v>37</v>
      </c>
      <c r="N99" s="7"/>
      <c r="O99" s="7" t="s">
        <v>211</v>
      </c>
      <c r="P99" s="7">
        <v>37</v>
      </c>
      <c r="Q99" s="37"/>
    </row>
    <row r="100" spans="1:17" ht="11.25">
      <c r="A100" s="6">
        <v>8</v>
      </c>
      <c r="B100" s="25" t="s">
        <v>99</v>
      </c>
      <c r="C100" s="25" t="s">
        <v>6</v>
      </c>
      <c r="D100" s="26">
        <v>2876</v>
      </c>
      <c r="E100" s="26">
        <v>2000</v>
      </c>
      <c r="F100" s="7" t="s">
        <v>38</v>
      </c>
      <c r="G100" s="16">
        <f>I100+J100+K100+L100+M100+N100+O100+P100+Q100</f>
        <v>187</v>
      </c>
      <c r="H100" s="7" t="s">
        <v>212</v>
      </c>
      <c r="I100" s="7"/>
      <c r="J100" s="22"/>
      <c r="K100" s="7">
        <v>38</v>
      </c>
      <c r="L100" s="7">
        <v>38</v>
      </c>
      <c r="M100" s="7">
        <v>36</v>
      </c>
      <c r="N100" s="7"/>
      <c r="O100" s="7"/>
      <c r="P100" s="7">
        <v>36</v>
      </c>
      <c r="Q100" s="37">
        <v>39</v>
      </c>
    </row>
    <row r="101" spans="1:17" ht="11.25">
      <c r="A101" s="6">
        <v>9</v>
      </c>
      <c r="B101" s="25" t="s">
        <v>108</v>
      </c>
      <c r="C101" s="25" t="s">
        <v>124</v>
      </c>
      <c r="D101" s="26"/>
      <c r="E101" s="26">
        <v>2000</v>
      </c>
      <c r="F101" s="7" t="s">
        <v>38</v>
      </c>
      <c r="G101" s="16">
        <f aca="true" t="shared" si="5" ref="G101:G109">H101+I101+J101+K101+L101+M101+N101+O101+P101+Q101</f>
        <v>187</v>
      </c>
      <c r="H101" s="7">
        <v>50</v>
      </c>
      <c r="I101" s="7">
        <v>50</v>
      </c>
      <c r="J101" s="22"/>
      <c r="K101" s="7"/>
      <c r="L101" s="7"/>
      <c r="M101" s="7"/>
      <c r="N101" s="7"/>
      <c r="O101" s="7">
        <v>46</v>
      </c>
      <c r="P101" s="7">
        <v>41</v>
      </c>
      <c r="Q101" s="37"/>
    </row>
    <row r="102" spans="1:17" ht="11.25">
      <c r="A102" s="6">
        <v>10</v>
      </c>
      <c r="B102" s="32" t="s">
        <v>152</v>
      </c>
      <c r="C102" s="32" t="s">
        <v>153</v>
      </c>
      <c r="D102" s="43"/>
      <c r="E102" s="26">
        <v>2000</v>
      </c>
      <c r="F102" s="7" t="s">
        <v>38</v>
      </c>
      <c r="G102" s="16">
        <f t="shared" si="5"/>
        <v>164</v>
      </c>
      <c r="H102" s="7"/>
      <c r="I102" s="7">
        <v>37</v>
      </c>
      <c r="J102" s="22">
        <v>50</v>
      </c>
      <c r="K102" s="7">
        <v>39</v>
      </c>
      <c r="L102" s="7"/>
      <c r="M102" s="7"/>
      <c r="N102" s="7"/>
      <c r="O102" s="7">
        <v>38</v>
      </c>
      <c r="P102" s="7"/>
      <c r="Q102" s="37"/>
    </row>
    <row r="103" spans="1:17" ht="11.25">
      <c r="A103" s="86">
        <v>11</v>
      </c>
      <c r="B103" s="97" t="s">
        <v>112</v>
      </c>
      <c r="C103" s="97" t="s">
        <v>5</v>
      </c>
      <c r="D103" s="98"/>
      <c r="E103" s="88">
        <v>2000</v>
      </c>
      <c r="F103" s="89" t="s">
        <v>38</v>
      </c>
      <c r="G103" s="85">
        <f t="shared" si="5"/>
        <v>111</v>
      </c>
      <c r="H103" s="7"/>
      <c r="I103" s="7">
        <v>38</v>
      </c>
      <c r="J103" s="22"/>
      <c r="K103" s="7"/>
      <c r="L103" s="7">
        <v>39</v>
      </c>
      <c r="M103" s="7">
        <v>34</v>
      </c>
      <c r="N103" s="7"/>
      <c r="O103" s="7"/>
      <c r="P103" s="7"/>
      <c r="Q103" s="37"/>
    </row>
    <row r="104" spans="1:17" ht="11.25">
      <c r="A104" s="6">
        <v>12</v>
      </c>
      <c r="B104" s="25" t="s">
        <v>179</v>
      </c>
      <c r="C104" s="25" t="s">
        <v>8</v>
      </c>
      <c r="D104" s="26">
        <v>2965</v>
      </c>
      <c r="E104" s="26">
        <v>1999</v>
      </c>
      <c r="F104" s="7" t="s">
        <v>38</v>
      </c>
      <c r="G104" s="16">
        <f t="shared" si="5"/>
        <v>81</v>
      </c>
      <c r="H104" s="7"/>
      <c r="I104" s="7"/>
      <c r="J104" s="22"/>
      <c r="K104" s="7"/>
      <c r="L104" s="7">
        <v>40</v>
      </c>
      <c r="M104" s="7">
        <v>41</v>
      </c>
      <c r="N104" s="7"/>
      <c r="O104" s="7"/>
      <c r="P104" s="7"/>
      <c r="Q104" s="37"/>
    </row>
    <row r="105" spans="1:17" ht="11.25">
      <c r="A105" s="86">
        <v>13</v>
      </c>
      <c r="B105" s="87" t="s">
        <v>44</v>
      </c>
      <c r="C105" s="87" t="s">
        <v>5</v>
      </c>
      <c r="D105" s="88">
        <v>3026</v>
      </c>
      <c r="E105" s="88">
        <v>1999</v>
      </c>
      <c r="F105" s="89" t="s">
        <v>38</v>
      </c>
      <c r="G105" s="85">
        <f t="shared" si="5"/>
        <v>78</v>
      </c>
      <c r="H105" s="7">
        <v>39</v>
      </c>
      <c r="I105" s="7">
        <v>39</v>
      </c>
      <c r="J105" s="22"/>
      <c r="K105" s="7"/>
      <c r="L105" s="7"/>
      <c r="M105" s="7"/>
      <c r="N105" s="7"/>
      <c r="O105" s="7"/>
      <c r="P105" s="7"/>
      <c r="Q105" s="37"/>
    </row>
    <row r="106" spans="1:17" ht="11.25">
      <c r="A106" s="6">
        <v>14</v>
      </c>
      <c r="B106" s="25" t="s">
        <v>32</v>
      </c>
      <c r="C106" s="25" t="s">
        <v>10</v>
      </c>
      <c r="D106" s="26"/>
      <c r="E106" s="26">
        <v>2000</v>
      </c>
      <c r="F106" s="7" t="s">
        <v>38</v>
      </c>
      <c r="G106" s="16">
        <f t="shared" si="5"/>
        <v>72</v>
      </c>
      <c r="H106" s="7">
        <v>34</v>
      </c>
      <c r="I106" s="7"/>
      <c r="J106" s="22"/>
      <c r="K106" s="7"/>
      <c r="L106" s="7"/>
      <c r="M106" s="7"/>
      <c r="N106" s="7"/>
      <c r="O106" s="7"/>
      <c r="P106" s="7">
        <v>38</v>
      </c>
      <c r="Q106" s="37"/>
    </row>
    <row r="107" spans="1:17" ht="11.25">
      <c r="A107" s="6">
        <v>15</v>
      </c>
      <c r="B107" s="32" t="s">
        <v>194</v>
      </c>
      <c r="C107" s="32" t="s">
        <v>191</v>
      </c>
      <c r="D107" s="32"/>
      <c r="E107" s="26">
        <v>1999</v>
      </c>
      <c r="F107" s="7" t="s">
        <v>38</v>
      </c>
      <c r="G107" s="16">
        <f t="shared" si="5"/>
        <v>38</v>
      </c>
      <c r="H107" s="7"/>
      <c r="I107" s="7"/>
      <c r="J107" s="22"/>
      <c r="K107" s="7"/>
      <c r="L107" s="7"/>
      <c r="M107" s="7">
        <v>38</v>
      </c>
      <c r="N107" s="7"/>
      <c r="O107" s="7"/>
      <c r="P107" s="7"/>
      <c r="Q107" s="37"/>
    </row>
    <row r="108" spans="1:17" ht="11.25">
      <c r="A108" s="6">
        <v>16</v>
      </c>
      <c r="B108" s="25" t="s">
        <v>208</v>
      </c>
      <c r="C108" s="25" t="s">
        <v>210</v>
      </c>
      <c r="D108" s="26"/>
      <c r="E108" s="26">
        <v>1999</v>
      </c>
      <c r="F108" s="7" t="s">
        <v>38</v>
      </c>
      <c r="G108" s="16">
        <f t="shared" si="5"/>
        <v>37</v>
      </c>
      <c r="H108" s="7"/>
      <c r="I108" s="7"/>
      <c r="J108" s="22"/>
      <c r="K108" s="7"/>
      <c r="L108" s="7"/>
      <c r="M108" s="7"/>
      <c r="N108" s="7"/>
      <c r="O108" s="7">
        <v>37</v>
      </c>
      <c r="P108" s="7"/>
      <c r="Q108" s="37"/>
    </row>
    <row r="109" spans="1:17" ht="12" thickBot="1">
      <c r="A109" s="8">
        <v>17</v>
      </c>
      <c r="B109" s="27" t="s">
        <v>209</v>
      </c>
      <c r="C109" s="42" t="s">
        <v>158</v>
      </c>
      <c r="D109" s="28"/>
      <c r="E109" s="28">
        <v>1999</v>
      </c>
      <c r="F109" s="9" t="s">
        <v>38</v>
      </c>
      <c r="G109" s="17">
        <f t="shared" si="5"/>
        <v>36</v>
      </c>
      <c r="H109" s="9"/>
      <c r="I109" s="9"/>
      <c r="J109" s="23"/>
      <c r="K109" s="9"/>
      <c r="L109" s="9"/>
      <c r="M109" s="9"/>
      <c r="N109" s="9"/>
      <c r="O109" s="9">
        <v>36</v>
      </c>
      <c r="P109" s="9"/>
      <c r="Q109" s="38"/>
    </row>
    <row r="110" spans="1:11" ht="11.25">
      <c r="A110" s="10"/>
      <c r="B110" s="11"/>
      <c r="C110" s="11"/>
      <c r="D110" s="10"/>
      <c r="E110" s="10"/>
      <c r="F110" s="10"/>
      <c r="G110" s="10"/>
      <c r="H110" s="10"/>
      <c r="I110" s="10"/>
      <c r="J110" s="21"/>
      <c r="K110" s="10"/>
    </row>
    <row r="111" spans="1:11" ht="12" thickBot="1">
      <c r="A111" s="82" t="s">
        <v>70</v>
      </c>
      <c r="B111" s="82"/>
      <c r="C111" s="82"/>
      <c r="D111" s="33"/>
      <c r="K111" s="10"/>
    </row>
    <row r="112" spans="1:17" ht="12" thickBot="1">
      <c r="A112" s="12" t="s">
        <v>0</v>
      </c>
      <c r="B112" s="13" t="s">
        <v>1</v>
      </c>
      <c r="C112" s="13" t="s">
        <v>2</v>
      </c>
      <c r="D112" s="13" t="s">
        <v>113</v>
      </c>
      <c r="E112" s="13" t="s">
        <v>3</v>
      </c>
      <c r="F112" s="13" t="s">
        <v>4</v>
      </c>
      <c r="G112" s="13" t="s">
        <v>76</v>
      </c>
      <c r="H112" s="13" t="s">
        <v>77</v>
      </c>
      <c r="I112" s="13" t="s">
        <v>78</v>
      </c>
      <c r="J112" s="24" t="s">
        <v>79</v>
      </c>
      <c r="K112" s="13" t="s">
        <v>80</v>
      </c>
      <c r="L112" s="13" t="s">
        <v>78</v>
      </c>
      <c r="M112" s="13" t="s">
        <v>82</v>
      </c>
      <c r="N112" s="13" t="s">
        <v>84</v>
      </c>
      <c r="O112" s="13" t="s">
        <v>81</v>
      </c>
      <c r="P112" s="13" t="s">
        <v>83</v>
      </c>
      <c r="Q112" s="14" t="s">
        <v>84</v>
      </c>
    </row>
    <row r="113" spans="1:17" ht="11.25">
      <c r="A113" s="92">
        <v>1</v>
      </c>
      <c r="B113" s="93" t="s">
        <v>92</v>
      </c>
      <c r="C113" s="93" t="s">
        <v>5</v>
      </c>
      <c r="D113" s="94">
        <v>2663</v>
      </c>
      <c r="E113" s="94">
        <v>1999</v>
      </c>
      <c r="F113" s="95" t="s">
        <v>40</v>
      </c>
      <c r="G113" s="96">
        <f>H113+I113+J113+K113+L113+M113+N113+O113+P113+Q113</f>
        <v>250</v>
      </c>
      <c r="H113" s="5">
        <v>50</v>
      </c>
      <c r="I113" s="5">
        <v>50</v>
      </c>
      <c r="J113" s="20"/>
      <c r="K113" s="5">
        <v>50</v>
      </c>
      <c r="L113" s="5"/>
      <c r="M113" s="20">
        <v>50</v>
      </c>
      <c r="N113" s="5"/>
      <c r="O113" s="5">
        <v>50</v>
      </c>
      <c r="P113" s="5"/>
      <c r="Q113" s="36"/>
    </row>
    <row r="114" spans="1:17" ht="11.25">
      <c r="A114" s="86">
        <v>2</v>
      </c>
      <c r="B114" s="87" t="s">
        <v>109</v>
      </c>
      <c r="C114" s="87" t="s">
        <v>5</v>
      </c>
      <c r="D114" s="88">
        <v>3212</v>
      </c>
      <c r="E114" s="88">
        <v>2000</v>
      </c>
      <c r="F114" s="89" t="s">
        <v>40</v>
      </c>
      <c r="G114" s="85">
        <f>J114+L114+N114+O114+P114+Q114</f>
        <v>246</v>
      </c>
      <c r="H114" s="7" t="s">
        <v>192</v>
      </c>
      <c r="I114" s="7" t="s">
        <v>192</v>
      </c>
      <c r="J114" s="22">
        <v>50</v>
      </c>
      <c r="K114" s="7" t="s">
        <v>192</v>
      </c>
      <c r="L114" s="7">
        <v>50</v>
      </c>
      <c r="M114" s="7" t="s">
        <v>199</v>
      </c>
      <c r="N114" s="7"/>
      <c r="O114" s="7">
        <v>46</v>
      </c>
      <c r="P114" s="7">
        <v>50</v>
      </c>
      <c r="Q114" s="37">
        <v>50</v>
      </c>
    </row>
    <row r="115" spans="1:17" ht="11.25">
      <c r="A115" s="86">
        <v>3</v>
      </c>
      <c r="B115" s="87" t="s">
        <v>102</v>
      </c>
      <c r="C115" s="87" t="s">
        <v>5</v>
      </c>
      <c r="D115" s="88">
        <v>3090</v>
      </c>
      <c r="E115" s="88">
        <v>1999</v>
      </c>
      <c r="F115" s="89" t="s">
        <v>40</v>
      </c>
      <c r="G115" s="85">
        <f>H115+I115+J115+K115+L115+M115+N115+P115+Q115</f>
        <v>227</v>
      </c>
      <c r="H115" s="7">
        <v>46</v>
      </c>
      <c r="I115" s="7">
        <v>46</v>
      </c>
      <c r="J115" s="22"/>
      <c r="K115" s="7">
        <v>46</v>
      </c>
      <c r="L115" s="7"/>
      <c r="M115" s="7"/>
      <c r="N115" s="7"/>
      <c r="O115" s="7" t="s">
        <v>192</v>
      </c>
      <c r="P115" s="7">
        <v>46</v>
      </c>
      <c r="Q115" s="37">
        <v>43</v>
      </c>
    </row>
    <row r="116" spans="1:17" ht="11.25">
      <c r="A116" s="6">
        <v>4</v>
      </c>
      <c r="B116" s="32" t="s">
        <v>89</v>
      </c>
      <c r="C116" s="32" t="s">
        <v>147</v>
      </c>
      <c r="D116" s="43" t="s">
        <v>215</v>
      </c>
      <c r="E116" s="43">
        <v>2000</v>
      </c>
      <c r="F116" s="43" t="s">
        <v>40</v>
      </c>
      <c r="G116" s="16">
        <f>H116+J116+L116+M116+N116+O116+P116+Q116</f>
        <v>222</v>
      </c>
      <c r="H116" s="7"/>
      <c r="I116" s="7" t="s">
        <v>195</v>
      </c>
      <c r="J116" s="22">
        <v>46</v>
      </c>
      <c r="K116" s="7" t="s">
        <v>193</v>
      </c>
      <c r="L116" s="7">
        <v>46</v>
      </c>
      <c r="M116" s="22"/>
      <c r="N116" s="7"/>
      <c r="O116" s="7">
        <v>41</v>
      </c>
      <c r="P116" s="7">
        <v>43</v>
      </c>
      <c r="Q116" s="37">
        <v>46</v>
      </c>
    </row>
    <row r="117" spans="1:17" ht="11.25">
      <c r="A117" s="6">
        <v>5</v>
      </c>
      <c r="B117" s="25" t="s">
        <v>103</v>
      </c>
      <c r="C117" s="25" t="s">
        <v>8</v>
      </c>
      <c r="D117" s="26">
        <v>3115</v>
      </c>
      <c r="E117" s="26">
        <v>1999</v>
      </c>
      <c r="F117" s="7" t="s">
        <v>40</v>
      </c>
      <c r="G117" s="16">
        <f>H117+J117+K117+L117+M117+N117+O117+P117+Q117</f>
        <v>205</v>
      </c>
      <c r="H117" s="7">
        <v>40</v>
      </c>
      <c r="I117" s="7" t="s">
        <v>221</v>
      </c>
      <c r="J117" s="22"/>
      <c r="K117" s="7">
        <v>40</v>
      </c>
      <c r="L117" s="7">
        <v>43</v>
      </c>
      <c r="M117" s="22"/>
      <c r="N117" s="7"/>
      <c r="O117" s="7"/>
      <c r="P117" s="7">
        <v>41</v>
      </c>
      <c r="Q117" s="37">
        <v>41</v>
      </c>
    </row>
    <row r="118" spans="1:17" ht="11.25">
      <c r="A118" s="6">
        <v>6</v>
      </c>
      <c r="B118" s="25" t="s">
        <v>47</v>
      </c>
      <c r="C118" s="25" t="s">
        <v>9</v>
      </c>
      <c r="D118" s="26" t="s">
        <v>215</v>
      </c>
      <c r="E118" s="26">
        <v>1999</v>
      </c>
      <c r="F118" s="7" t="s">
        <v>40</v>
      </c>
      <c r="G118" s="16">
        <f>H118+I118+J118+K118+L118+M118+N118+O118+P118+Q118</f>
        <v>160</v>
      </c>
      <c r="H118" s="7">
        <v>39</v>
      </c>
      <c r="I118" s="7">
        <v>38</v>
      </c>
      <c r="J118" s="22">
        <v>43</v>
      </c>
      <c r="K118" s="7"/>
      <c r="L118" s="7"/>
      <c r="M118" s="7"/>
      <c r="N118" s="7"/>
      <c r="O118" s="7">
        <v>40</v>
      </c>
      <c r="P118" s="7"/>
      <c r="Q118" s="37"/>
    </row>
    <row r="119" spans="1:17" ht="11.25">
      <c r="A119" s="6">
        <v>7</v>
      </c>
      <c r="B119" s="25" t="s">
        <v>134</v>
      </c>
      <c r="C119" s="25" t="s">
        <v>17</v>
      </c>
      <c r="D119" s="26"/>
      <c r="E119" s="26">
        <v>2000</v>
      </c>
      <c r="F119" s="7" t="s">
        <v>40</v>
      </c>
      <c r="G119" s="16">
        <f>H119+I119+J119+K119+L119+M119+N119+O119+P119+Q119</f>
        <v>82</v>
      </c>
      <c r="H119" s="7">
        <v>41</v>
      </c>
      <c r="I119" s="7">
        <v>41</v>
      </c>
      <c r="J119" s="7"/>
      <c r="K119" s="7"/>
      <c r="L119" s="7"/>
      <c r="M119" s="22"/>
      <c r="N119" s="7"/>
      <c r="O119" s="7"/>
      <c r="P119" s="7"/>
      <c r="Q119" s="37"/>
    </row>
    <row r="120" spans="1:17" ht="11.25">
      <c r="A120" s="73">
        <v>8</v>
      </c>
      <c r="B120" s="25" t="s">
        <v>214</v>
      </c>
      <c r="C120" s="25" t="s">
        <v>6</v>
      </c>
      <c r="D120" s="26" t="s">
        <v>213</v>
      </c>
      <c r="E120" s="26">
        <v>1999</v>
      </c>
      <c r="F120" s="7" t="s">
        <v>40</v>
      </c>
      <c r="G120" s="16">
        <f>H120+I120+J120+K120+L120+M120+N120+O120+P120+Q120</f>
        <v>80</v>
      </c>
      <c r="H120" s="61"/>
      <c r="I120" s="61"/>
      <c r="J120" s="61"/>
      <c r="K120" s="61"/>
      <c r="L120" s="61"/>
      <c r="M120" s="62"/>
      <c r="N120" s="61"/>
      <c r="O120" s="61"/>
      <c r="P120" s="61">
        <v>40</v>
      </c>
      <c r="Q120" s="63">
        <v>40</v>
      </c>
    </row>
    <row r="121" spans="1:17" ht="12" thickBot="1">
      <c r="A121" s="8">
        <v>9</v>
      </c>
      <c r="B121" s="77" t="s">
        <v>180</v>
      </c>
      <c r="C121" s="77" t="s">
        <v>107</v>
      </c>
      <c r="D121" s="78"/>
      <c r="E121" s="78">
        <v>1999</v>
      </c>
      <c r="F121" s="79" t="s">
        <v>40</v>
      </c>
      <c r="G121" s="17">
        <f>H121+I121+J121+K121+L121+M121+N121+O121+P121+Q121</f>
        <v>41</v>
      </c>
      <c r="H121" s="9"/>
      <c r="I121" s="9"/>
      <c r="J121" s="23"/>
      <c r="K121" s="9"/>
      <c r="L121" s="9">
        <v>41</v>
      </c>
      <c r="M121" s="9"/>
      <c r="N121" s="9"/>
      <c r="O121" s="9"/>
      <c r="P121" s="9"/>
      <c r="Q121" s="38"/>
    </row>
    <row r="123" spans="1:4" ht="12" thickBot="1">
      <c r="A123" s="81" t="s">
        <v>72</v>
      </c>
      <c r="B123" s="81"/>
      <c r="C123" s="81"/>
      <c r="D123" s="33"/>
    </row>
    <row r="124" spans="1:17" ht="12" thickBot="1">
      <c r="A124" s="12" t="s">
        <v>0</v>
      </c>
      <c r="B124" s="13" t="s">
        <v>1</v>
      </c>
      <c r="C124" s="13" t="s">
        <v>2</v>
      </c>
      <c r="D124" s="13" t="s">
        <v>113</v>
      </c>
      <c r="E124" s="13" t="s">
        <v>3</v>
      </c>
      <c r="F124" s="13" t="s">
        <v>4</v>
      </c>
      <c r="G124" s="13" t="s">
        <v>76</v>
      </c>
      <c r="H124" s="13" t="s">
        <v>77</v>
      </c>
      <c r="I124" s="13" t="s">
        <v>78</v>
      </c>
      <c r="J124" s="24" t="s">
        <v>79</v>
      </c>
      <c r="K124" s="13" t="s">
        <v>80</v>
      </c>
      <c r="L124" s="13" t="s">
        <v>78</v>
      </c>
      <c r="M124" s="13" t="s">
        <v>82</v>
      </c>
      <c r="N124" s="13" t="s">
        <v>84</v>
      </c>
      <c r="O124" s="13" t="s">
        <v>81</v>
      </c>
      <c r="P124" s="13" t="s">
        <v>83</v>
      </c>
      <c r="Q124" s="14" t="s">
        <v>84</v>
      </c>
    </row>
    <row r="125" spans="1:17" ht="11.25">
      <c r="A125" s="4">
        <v>1</v>
      </c>
      <c r="B125" s="40" t="s">
        <v>41</v>
      </c>
      <c r="C125" s="40" t="s">
        <v>8</v>
      </c>
      <c r="D125" s="41">
        <v>2722</v>
      </c>
      <c r="E125" s="41">
        <v>1997</v>
      </c>
      <c r="F125" s="5" t="s">
        <v>50</v>
      </c>
      <c r="G125" s="15">
        <f>I125+M125+N125+P125+Q125</f>
        <v>250</v>
      </c>
      <c r="H125" s="5" t="s">
        <v>199</v>
      </c>
      <c r="I125" s="5">
        <v>50</v>
      </c>
      <c r="J125" s="20" t="s">
        <v>199</v>
      </c>
      <c r="K125" s="5" t="s">
        <v>199</v>
      </c>
      <c r="L125" s="5" t="s">
        <v>199</v>
      </c>
      <c r="M125" s="5">
        <v>50</v>
      </c>
      <c r="N125" s="5">
        <v>50</v>
      </c>
      <c r="O125" s="5" t="s">
        <v>199</v>
      </c>
      <c r="P125" s="5">
        <v>50</v>
      </c>
      <c r="Q125" s="36">
        <v>50</v>
      </c>
    </row>
    <row r="126" spans="1:17" ht="11.25">
      <c r="A126" s="86">
        <v>2</v>
      </c>
      <c r="B126" s="87" t="s">
        <v>53</v>
      </c>
      <c r="C126" s="87" t="s">
        <v>5</v>
      </c>
      <c r="D126" s="88">
        <v>3028</v>
      </c>
      <c r="E126" s="88">
        <v>1997</v>
      </c>
      <c r="F126" s="89" t="s">
        <v>50</v>
      </c>
      <c r="G126" s="85">
        <f>H126+J126+K126+L126+O126</f>
        <v>250</v>
      </c>
      <c r="H126" s="7">
        <v>50</v>
      </c>
      <c r="I126" s="7" t="s">
        <v>193</v>
      </c>
      <c r="J126" s="22">
        <v>50</v>
      </c>
      <c r="K126" s="7">
        <v>50</v>
      </c>
      <c r="L126" s="7">
        <v>50</v>
      </c>
      <c r="M126" s="7" t="s">
        <v>199</v>
      </c>
      <c r="N126" s="7" t="s">
        <v>192</v>
      </c>
      <c r="O126" s="7">
        <v>50</v>
      </c>
      <c r="P126" s="7" t="s">
        <v>192</v>
      </c>
      <c r="Q126" s="37" t="s">
        <v>192</v>
      </c>
    </row>
    <row r="127" spans="1:17" ht="11.25">
      <c r="A127" s="6">
        <v>3</v>
      </c>
      <c r="B127" s="32" t="s">
        <v>51</v>
      </c>
      <c r="C127" s="32" t="s">
        <v>147</v>
      </c>
      <c r="D127" s="26">
        <v>2934</v>
      </c>
      <c r="E127" s="43">
        <v>1997</v>
      </c>
      <c r="F127" s="7" t="s">
        <v>50</v>
      </c>
      <c r="G127" s="16">
        <f>H127+K127+L127+M127+N127+O127+P127+Q127</f>
        <v>224</v>
      </c>
      <c r="H127" s="7"/>
      <c r="I127" s="7" t="s">
        <v>192</v>
      </c>
      <c r="J127" s="22" t="s">
        <v>192</v>
      </c>
      <c r="K127" s="7">
        <v>43</v>
      </c>
      <c r="L127" s="7">
        <v>43</v>
      </c>
      <c r="M127" s="7"/>
      <c r="N127" s="7">
        <v>46</v>
      </c>
      <c r="O127" s="7"/>
      <c r="P127" s="7">
        <v>46</v>
      </c>
      <c r="Q127" s="37">
        <v>46</v>
      </c>
    </row>
    <row r="128" spans="1:17" ht="11.25">
      <c r="A128" s="6">
        <v>4</v>
      </c>
      <c r="B128" s="32" t="s">
        <v>91</v>
      </c>
      <c r="C128" s="32" t="s">
        <v>147</v>
      </c>
      <c r="D128" s="26">
        <v>3113</v>
      </c>
      <c r="E128" s="43">
        <v>1998</v>
      </c>
      <c r="F128" s="7" t="s">
        <v>50</v>
      </c>
      <c r="G128" s="16">
        <f>H128+L128+M128+N128+O128+P128</f>
        <v>207</v>
      </c>
      <c r="H128" s="7"/>
      <c r="I128" s="7" t="s">
        <v>195</v>
      </c>
      <c r="J128" s="22" t="s">
        <v>193</v>
      </c>
      <c r="K128" s="22" t="s">
        <v>195</v>
      </c>
      <c r="L128" s="7">
        <v>41</v>
      </c>
      <c r="M128" s="7">
        <v>41</v>
      </c>
      <c r="N128" s="7">
        <v>41</v>
      </c>
      <c r="O128" s="7">
        <v>43</v>
      </c>
      <c r="P128" s="7">
        <v>41</v>
      </c>
      <c r="Q128" s="37" t="s">
        <v>195</v>
      </c>
    </row>
    <row r="129" spans="1:17" ht="11.25">
      <c r="A129" s="6">
        <v>5</v>
      </c>
      <c r="B129" s="25" t="s">
        <v>164</v>
      </c>
      <c r="C129" s="25" t="s">
        <v>6</v>
      </c>
      <c r="D129" s="43"/>
      <c r="E129" s="43">
        <v>1997</v>
      </c>
      <c r="F129" s="7" t="s">
        <v>50</v>
      </c>
      <c r="G129" s="16">
        <f aca="true" t="shared" si="6" ref="G129:G140">H129+I129+J129+K129+L129+M129+N129+O129+P129+Q129</f>
        <v>201</v>
      </c>
      <c r="H129" s="7"/>
      <c r="I129" s="7"/>
      <c r="J129" s="22"/>
      <c r="K129" s="7">
        <v>41</v>
      </c>
      <c r="L129" s="7"/>
      <c r="M129" s="7">
        <v>38</v>
      </c>
      <c r="N129" s="7"/>
      <c r="O129" s="7">
        <v>41</v>
      </c>
      <c r="P129" s="7">
        <v>40</v>
      </c>
      <c r="Q129" s="37">
        <v>41</v>
      </c>
    </row>
    <row r="130" spans="1:17" ht="11.25">
      <c r="A130" s="86">
        <v>6</v>
      </c>
      <c r="B130" s="100" t="s">
        <v>41</v>
      </c>
      <c r="C130" s="100" t="s">
        <v>5</v>
      </c>
      <c r="D130" s="101">
        <v>2666</v>
      </c>
      <c r="E130" s="101">
        <v>1998</v>
      </c>
      <c r="F130" s="89" t="s">
        <v>50</v>
      </c>
      <c r="G130" s="85">
        <f t="shared" si="6"/>
        <v>43</v>
      </c>
      <c r="H130" s="7"/>
      <c r="I130" s="7"/>
      <c r="J130" s="22"/>
      <c r="K130" s="7"/>
      <c r="L130" s="7"/>
      <c r="M130" s="7">
        <v>43</v>
      </c>
      <c r="N130" s="7"/>
      <c r="O130" s="7"/>
      <c r="P130" s="7"/>
      <c r="Q130" s="37"/>
    </row>
    <row r="131" spans="1:17" ht="11.25">
      <c r="A131" s="6">
        <v>7</v>
      </c>
      <c r="B131" s="25" t="s">
        <v>173</v>
      </c>
      <c r="C131" s="25" t="s">
        <v>6</v>
      </c>
      <c r="D131" s="26">
        <v>3229</v>
      </c>
      <c r="E131" s="43">
        <v>1998</v>
      </c>
      <c r="F131" s="7" t="s">
        <v>50</v>
      </c>
      <c r="G131" s="16">
        <f t="shared" si="6"/>
        <v>80</v>
      </c>
      <c r="H131" s="7"/>
      <c r="I131" s="7"/>
      <c r="J131" s="22">
        <v>40</v>
      </c>
      <c r="K131" s="7"/>
      <c r="L131" s="7">
        <v>40</v>
      </c>
      <c r="M131" s="7"/>
      <c r="N131" s="7"/>
      <c r="O131" s="7"/>
      <c r="P131" s="7"/>
      <c r="Q131" s="37"/>
    </row>
    <row r="132" spans="1:17" ht="11.25">
      <c r="A132" s="6">
        <v>8</v>
      </c>
      <c r="B132" s="32" t="s">
        <v>90</v>
      </c>
      <c r="C132" s="32" t="s">
        <v>155</v>
      </c>
      <c r="D132" s="43"/>
      <c r="E132" s="43">
        <v>1998</v>
      </c>
      <c r="F132" s="7" t="s">
        <v>50</v>
      </c>
      <c r="G132" s="16">
        <f t="shared" si="6"/>
        <v>46</v>
      </c>
      <c r="H132" s="7"/>
      <c r="I132" s="7">
        <v>46</v>
      </c>
      <c r="J132" s="22"/>
      <c r="K132" s="7"/>
      <c r="L132" s="7"/>
      <c r="M132" s="7"/>
      <c r="N132" s="7"/>
      <c r="O132" s="7"/>
      <c r="P132" s="7"/>
      <c r="Q132" s="37"/>
    </row>
    <row r="133" spans="1:17" ht="11.25">
      <c r="A133" s="6">
        <v>9</v>
      </c>
      <c r="B133" s="64" t="s">
        <v>196</v>
      </c>
      <c r="C133" s="64" t="s">
        <v>191</v>
      </c>
      <c r="D133" s="74"/>
      <c r="E133" s="66">
        <v>1997</v>
      </c>
      <c r="F133" s="7" t="s">
        <v>50</v>
      </c>
      <c r="G133" s="16">
        <f t="shared" si="6"/>
        <v>40</v>
      </c>
      <c r="H133" s="7"/>
      <c r="I133" s="7"/>
      <c r="J133" s="22"/>
      <c r="K133" s="7"/>
      <c r="L133" s="7"/>
      <c r="M133" s="7">
        <v>40</v>
      </c>
      <c r="N133" s="7"/>
      <c r="O133" s="7"/>
      <c r="P133" s="7"/>
      <c r="Q133" s="37"/>
    </row>
    <row r="134" spans="1:17" ht="11.25">
      <c r="A134" s="6">
        <v>10</v>
      </c>
      <c r="B134" s="25" t="s">
        <v>165</v>
      </c>
      <c r="C134" s="25" t="s">
        <v>6</v>
      </c>
      <c r="D134" s="26">
        <v>3128</v>
      </c>
      <c r="E134" s="43">
        <v>1998</v>
      </c>
      <c r="F134" s="7" t="s">
        <v>50</v>
      </c>
      <c r="G134" s="16">
        <f t="shared" si="6"/>
        <v>39</v>
      </c>
      <c r="H134" s="7"/>
      <c r="I134" s="7"/>
      <c r="J134" s="22"/>
      <c r="K134" s="7">
        <v>39</v>
      </c>
      <c r="L134" s="7"/>
      <c r="M134" s="7"/>
      <c r="N134" s="7"/>
      <c r="O134" s="7"/>
      <c r="P134" s="7"/>
      <c r="Q134" s="37"/>
    </row>
    <row r="135" spans="1:17" ht="11.25">
      <c r="A135" s="6">
        <v>11</v>
      </c>
      <c r="B135" s="64" t="s">
        <v>181</v>
      </c>
      <c r="C135" s="64" t="s">
        <v>182</v>
      </c>
      <c r="D135" s="66"/>
      <c r="E135" s="66">
        <v>1997</v>
      </c>
      <c r="F135" s="7" t="s">
        <v>50</v>
      </c>
      <c r="G135" s="16">
        <f t="shared" si="6"/>
        <v>39</v>
      </c>
      <c r="H135" s="7"/>
      <c r="I135" s="7"/>
      <c r="J135" s="22"/>
      <c r="K135" s="7"/>
      <c r="L135" s="7">
        <v>39</v>
      </c>
      <c r="M135" s="7"/>
      <c r="N135" s="7"/>
      <c r="O135" s="7"/>
      <c r="P135" s="7"/>
      <c r="Q135" s="37"/>
    </row>
    <row r="136" spans="1:17" ht="11.25">
      <c r="A136" s="6">
        <v>12</v>
      </c>
      <c r="B136" s="64" t="s">
        <v>197</v>
      </c>
      <c r="C136" s="64" t="s">
        <v>191</v>
      </c>
      <c r="D136" s="66"/>
      <c r="E136" s="66">
        <v>1998</v>
      </c>
      <c r="F136" s="7" t="s">
        <v>50</v>
      </c>
      <c r="G136" s="16">
        <f t="shared" si="6"/>
        <v>39</v>
      </c>
      <c r="H136" s="7"/>
      <c r="I136" s="7"/>
      <c r="J136" s="22"/>
      <c r="K136" s="7"/>
      <c r="L136" s="7"/>
      <c r="M136" s="7">
        <v>39</v>
      </c>
      <c r="N136" s="7"/>
      <c r="O136" s="7"/>
      <c r="P136" s="7"/>
      <c r="Q136" s="37"/>
    </row>
    <row r="137" spans="1:17" ht="11.25">
      <c r="A137" s="6">
        <v>13</v>
      </c>
      <c r="B137" s="80" t="s">
        <v>156</v>
      </c>
      <c r="C137" s="80" t="s">
        <v>138</v>
      </c>
      <c r="D137" s="80"/>
      <c r="E137" s="52">
        <v>1998</v>
      </c>
      <c r="F137" s="7" t="s">
        <v>50</v>
      </c>
      <c r="G137" s="16">
        <f t="shared" si="6"/>
        <v>39</v>
      </c>
      <c r="H137" s="7"/>
      <c r="I137" s="7">
        <v>39</v>
      </c>
      <c r="J137" s="22"/>
      <c r="K137" s="22"/>
      <c r="L137" s="7"/>
      <c r="M137" s="7"/>
      <c r="N137" s="7"/>
      <c r="O137" s="7"/>
      <c r="P137" s="7"/>
      <c r="Q137" s="37"/>
    </row>
    <row r="138" spans="1:17" ht="11.25">
      <c r="A138" s="6">
        <v>14</v>
      </c>
      <c r="B138" s="80" t="s">
        <v>220</v>
      </c>
      <c r="C138" s="80"/>
      <c r="D138" s="80"/>
      <c r="E138" s="52">
        <v>1997</v>
      </c>
      <c r="F138" s="7" t="s">
        <v>50</v>
      </c>
      <c r="G138" s="16">
        <f t="shared" si="6"/>
        <v>39</v>
      </c>
      <c r="H138" s="7"/>
      <c r="I138" s="7"/>
      <c r="J138" s="22"/>
      <c r="K138" s="22"/>
      <c r="L138" s="7"/>
      <c r="M138" s="7"/>
      <c r="N138" s="7"/>
      <c r="O138" s="7"/>
      <c r="P138" s="7">
        <v>39</v>
      </c>
      <c r="Q138" s="37"/>
    </row>
    <row r="139" spans="1:17" ht="11.25">
      <c r="A139" s="6">
        <v>15</v>
      </c>
      <c r="B139" s="64" t="s">
        <v>183</v>
      </c>
      <c r="C139" s="64" t="s">
        <v>182</v>
      </c>
      <c r="D139" s="66"/>
      <c r="E139" s="66">
        <v>1998</v>
      </c>
      <c r="F139" s="7" t="s">
        <v>50</v>
      </c>
      <c r="G139" s="16">
        <f t="shared" si="6"/>
        <v>38</v>
      </c>
      <c r="H139" s="7"/>
      <c r="I139" s="7"/>
      <c r="J139" s="22"/>
      <c r="K139" s="7"/>
      <c r="L139" s="7">
        <v>38</v>
      </c>
      <c r="M139" s="7"/>
      <c r="N139" s="7"/>
      <c r="O139" s="7"/>
      <c r="P139" s="7"/>
      <c r="Q139" s="37"/>
    </row>
    <row r="140" spans="1:17" ht="12" thickBot="1">
      <c r="A140" s="102">
        <v>16</v>
      </c>
      <c r="B140" s="103" t="s">
        <v>198</v>
      </c>
      <c r="C140" s="103" t="s">
        <v>5</v>
      </c>
      <c r="D140" s="104"/>
      <c r="E140" s="104">
        <v>1998</v>
      </c>
      <c r="F140" s="105" t="s">
        <v>50</v>
      </c>
      <c r="G140" s="99">
        <f t="shared" si="6"/>
        <v>37</v>
      </c>
      <c r="H140" s="9"/>
      <c r="I140" s="9"/>
      <c r="J140" s="23"/>
      <c r="K140" s="9"/>
      <c r="L140" s="9"/>
      <c r="M140" s="9">
        <v>37</v>
      </c>
      <c r="N140" s="9"/>
      <c r="O140" s="9"/>
      <c r="P140" s="9"/>
      <c r="Q140" s="38"/>
    </row>
    <row r="141" spans="1:10" ht="11.25">
      <c r="A141" s="10"/>
      <c r="B141" s="11"/>
      <c r="C141" s="11"/>
      <c r="D141" s="10"/>
      <c r="E141" s="10"/>
      <c r="F141" s="10"/>
      <c r="G141" s="10"/>
      <c r="H141" s="10"/>
      <c r="I141" s="10"/>
      <c r="J141" s="21"/>
    </row>
    <row r="142" spans="1:4" ht="12" thickBot="1">
      <c r="A142" s="81" t="s">
        <v>73</v>
      </c>
      <c r="B142" s="81"/>
      <c r="C142" s="81"/>
      <c r="D142" s="33"/>
    </row>
    <row r="143" spans="1:17" ht="12" thickBot="1">
      <c r="A143" s="12" t="s">
        <v>0</v>
      </c>
      <c r="B143" s="13" t="s">
        <v>1</v>
      </c>
      <c r="C143" s="13" t="s">
        <v>2</v>
      </c>
      <c r="D143" s="13" t="s">
        <v>113</v>
      </c>
      <c r="E143" s="13" t="s">
        <v>3</v>
      </c>
      <c r="F143" s="13" t="s">
        <v>4</v>
      </c>
      <c r="G143" s="13" t="s">
        <v>76</v>
      </c>
      <c r="H143" s="13" t="s">
        <v>77</v>
      </c>
      <c r="I143" s="13" t="s">
        <v>78</v>
      </c>
      <c r="J143" s="24" t="s">
        <v>79</v>
      </c>
      <c r="K143" s="13" t="s">
        <v>80</v>
      </c>
      <c r="L143" s="13" t="s">
        <v>78</v>
      </c>
      <c r="M143" s="13" t="s">
        <v>82</v>
      </c>
      <c r="N143" s="13" t="s">
        <v>84</v>
      </c>
      <c r="O143" s="13" t="s">
        <v>81</v>
      </c>
      <c r="P143" s="13" t="s">
        <v>83</v>
      </c>
      <c r="Q143" s="14" t="s">
        <v>84</v>
      </c>
    </row>
    <row r="144" spans="1:17" ht="12" customHeight="1">
      <c r="A144" s="92">
        <v>1</v>
      </c>
      <c r="B144" s="93" t="s">
        <v>48</v>
      </c>
      <c r="C144" s="93" t="s">
        <v>5</v>
      </c>
      <c r="D144" s="94">
        <v>2510</v>
      </c>
      <c r="E144" s="94">
        <v>1997</v>
      </c>
      <c r="F144" s="95" t="s">
        <v>49</v>
      </c>
      <c r="G144" s="96">
        <f>H144+I144+J144+K144+L144+M144+N144+P144+Q144</f>
        <v>250</v>
      </c>
      <c r="H144" s="5">
        <v>50</v>
      </c>
      <c r="I144" s="5">
        <v>50</v>
      </c>
      <c r="J144" s="20"/>
      <c r="K144" s="5"/>
      <c r="L144" s="5">
        <v>50</v>
      </c>
      <c r="M144" s="5">
        <v>50</v>
      </c>
      <c r="N144" s="5">
        <v>50</v>
      </c>
      <c r="O144" s="5" t="s">
        <v>199</v>
      </c>
      <c r="P144" s="5"/>
      <c r="Q144" s="36"/>
    </row>
    <row r="145" spans="1:17" ht="12" customHeight="1">
      <c r="A145" s="6">
        <v>2</v>
      </c>
      <c r="B145" s="25" t="s">
        <v>52</v>
      </c>
      <c r="C145" s="25" t="s">
        <v>7</v>
      </c>
      <c r="D145" s="26"/>
      <c r="E145" s="26">
        <v>1997</v>
      </c>
      <c r="F145" s="7" t="s">
        <v>49</v>
      </c>
      <c r="G145" s="16">
        <f>J145+K145+M145+N145+O145+P145+Q145</f>
        <v>242</v>
      </c>
      <c r="H145" s="7" t="s">
        <v>199</v>
      </c>
      <c r="I145" s="7" t="s">
        <v>199</v>
      </c>
      <c r="J145" s="22">
        <v>50</v>
      </c>
      <c r="K145" s="7"/>
      <c r="L145" s="7" t="s">
        <v>199</v>
      </c>
      <c r="M145" s="7">
        <v>46</v>
      </c>
      <c r="N145" s="7">
        <v>46</v>
      </c>
      <c r="O145" s="7">
        <v>50</v>
      </c>
      <c r="P145" s="7"/>
      <c r="Q145" s="37">
        <v>50</v>
      </c>
    </row>
    <row r="146" spans="1:17" ht="12" customHeight="1">
      <c r="A146" s="6">
        <v>3</v>
      </c>
      <c r="B146" s="25" t="s">
        <v>100</v>
      </c>
      <c r="C146" s="25" t="s">
        <v>8</v>
      </c>
      <c r="D146" s="26">
        <v>3116</v>
      </c>
      <c r="E146" s="26">
        <v>1997</v>
      </c>
      <c r="F146" s="7" t="s">
        <v>49</v>
      </c>
      <c r="G146" s="16">
        <f>J146+K146+L146+M146+N146+O146+P146+Q146</f>
        <v>228</v>
      </c>
      <c r="H146" s="7" t="s">
        <v>192</v>
      </c>
      <c r="I146" s="7" t="s">
        <v>201</v>
      </c>
      <c r="J146" s="22">
        <v>46</v>
      </c>
      <c r="K146" s="7">
        <v>46</v>
      </c>
      <c r="L146" s="7"/>
      <c r="M146" s="7">
        <v>43</v>
      </c>
      <c r="N146" s="7">
        <v>43</v>
      </c>
      <c r="O146" s="7"/>
      <c r="P146" s="7">
        <v>50</v>
      </c>
      <c r="Q146" s="37"/>
    </row>
    <row r="147" spans="1:17" ht="12" customHeight="1">
      <c r="A147" s="6">
        <v>4</v>
      </c>
      <c r="B147" s="25" t="s">
        <v>39</v>
      </c>
      <c r="C147" s="25" t="s">
        <v>8</v>
      </c>
      <c r="D147" s="26">
        <v>2964</v>
      </c>
      <c r="E147" s="26">
        <v>1998</v>
      </c>
      <c r="F147" s="7" t="s">
        <v>49</v>
      </c>
      <c r="G147" s="16">
        <f>H147+J147+K147+L147+M147+N147+O147+P147+Q147</f>
        <v>216</v>
      </c>
      <c r="H147" s="7">
        <v>41</v>
      </c>
      <c r="I147" s="7" t="s">
        <v>195</v>
      </c>
      <c r="J147" s="22"/>
      <c r="K147" s="7">
        <v>50</v>
      </c>
      <c r="L147" s="7">
        <v>43</v>
      </c>
      <c r="M147" s="7">
        <v>41</v>
      </c>
      <c r="N147" s="7">
        <v>41</v>
      </c>
      <c r="O147" s="7"/>
      <c r="P147" s="7"/>
      <c r="Q147" s="37"/>
    </row>
    <row r="148" spans="1:17" ht="12" customHeight="1">
      <c r="A148" s="86">
        <v>5</v>
      </c>
      <c r="B148" s="87" t="s">
        <v>101</v>
      </c>
      <c r="C148" s="87" t="s">
        <v>5</v>
      </c>
      <c r="D148" s="88">
        <v>3089</v>
      </c>
      <c r="E148" s="88">
        <v>1998</v>
      </c>
      <c r="F148" s="89" t="s">
        <v>49</v>
      </c>
      <c r="G148" s="85">
        <f>I148+J148+K148+L148+M148+N148+O148+P148+Q148</f>
        <v>216</v>
      </c>
      <c r="H148" s="7" t="s">
        <v>221</v>
      </c>
      <c r="I148" s="7">
        <v>41</v>
      </c>
      <c r="J148" s="22"/>
      <c r="K148" s="7"/>
      <c r="L148" s="7"/>
      <c r="M148" s="7"/>
      <c r="N148" s="7">
        <v>40</v>
      </c>
      <c r="O148" s="7">
        <v>43</v>
      </c>
      <c r="P148" s="7">
        <v>46</v>
      </c>
      <c r="Q148" s="37">
        <v>46</v>
      </c>
    </row>
    <row r="149" spans="1:17" ht="12" customHeight="1">
      <c r="A149" s="6">
        <v>6</v>
      </c>
      <c r="B149" s="25" t="s">
        <v>46</v>
      </c>
      <c r="C149" s="25" t="s">
        <v>8</v>
      </c>
      <c r="D149" s="26">
        <v>3032</v>
      </c>
      <c r="E149" s="26">
        <v>1998</v>
      </c>
      <c r="F149" s="26" t="s">
        <v>49</v>
      </c>
      <c r="G149" s="16">
        <f>I149+J149+K149+L149+M149+N149+O149+P149+Q149</f>
        <v>203</v>
      </c>
      <c r="H149" s="7" t="s">
        <v>200</v>
      </c>
      <c r="I149" s="7">
        <v>39</v>
      </c>
      <c r="J149" s="22">
        <v>43</v>
      </c>
      <c r="K149" s="7">
        <v>43</v>
      </c>
      <c r="L149" s="7"/>
      <c r="M149" s="7">
        <v>39</v>
      </c>
      <c r="N149" s="7">
        <v>39</v>
      </c>
      <c r="O149" s="7"/>
      <c r="P149" s="7"/>
      <c r="Q149" s="37"/>
    </row>
    <row r="150" spans="1:17" ht="12" customHeight="1">
      <c r="A150" s="6">
        <v>7</v>
      </c>
      <c r="B150" s="25" t="s">
        <v>43</v>
      </c>
      <c r="C150" s="25" t="s">
        <v>9</v>
      </c>
      <c r="D150" s="26">
        <v>2983</v>
      </c>
      <c r="E150" s="26">
        <v>1998</v>
      </c>
      <c r="F150" s="7" t="s">
        <v>49</v>
      </c>
      <c r="G150" s="16">
        <f>H150+I150+J150+K150+L150+M150+N150+O150+P150+Q150</f>
        <v>83</v>
      </c>
      <c r="H150" s="7">
        <v>40</v>
      </c>
      <c r="I150" s="7">
        <v>43</v>
      </c>
      <c r="J150" s="22"/>
      <c r="K150" s="7"/>
      <c r="L150" s="7"/>
      <c r="M150" s="7"/>
      <c r="N150" s="7"/>
      <c r="O150" s="7"/>
      <c r="P150" s="7"/>
      <c r="Q150" s="37"/>
    </row>
    <row r="151" spans="1:17" ht="12" customHeight="1">
      <c r="A151" s="86">
        <v>8</v>
      </c>
      <c r="B151" s="100" t="s">
        <v>185</v>
      </c>
      <c r="C151" s="100" t="s">
        <v>5</v>
      </c>
      <c r="D151" s="88"/>
      <c r="E151" s="88">
        <v>1997</v>
      </c>
      <c r="F151" s="89" t="s">
        <v>49</v>
      </c>
      <c r="G151" s="85">
        <f>H151+I151+J151+K151+L151+M151+N151+O151+P151+Q151</f>
        <v>81</v>
      </c>
      <c r="H151" s="7"/>
      <c r="I151" s="7"/>
      <c r="J151" s="22"/>
      <c r="K151" s="7"/>
      <c r="L151" s="7">
        <v>41</v>
      </c>
      <c r="M151" s="7">
        <v>40</v>
      </c>
      <c r="N151" s="7"/>
      <c r="O151" s="7"/>
      <c r="P151" s="7"/>
      <c r="Q151" s="37"/>
    </row>
    <row r="152" spans="1:17" ht="12" customHeight="1">
      <c r="A152" s="86">
        <v>9</v>
      </c>
      <c r="B152" s="87" t="s">
        <v>42</v>
      </c>
      <c r="C152" s="87" t="s">
        <v>5</v>
      </c>
      <c r="D152" s="88">
        <v>2782</v>
      </c>
      <c r="E152" s="88">
        <v>1998</v>
      </c>
      <c r="F152" s="89" t="s">
        <v>49</v>
      </c>
      <c r="G152" s="85">
        <f>H152+I152+J152+K152+L152+M152+N152+O152+P152+Q152</f>
        <v>81</v>
      </c>
      <c r="H152" s="7">
        <v>38</v>
      </c>
      <c r="I152" s="7"/>
      <c r="J152" s="22"/>
      <c r="K152" s="7"/>
      <c r="L152" s="7"/>
      <c r="M152" s="7"/>
      <c r="N152" s="7"/>
      <c r="O152" s="7"/>
      <c r="P152" s="7"/>
      <c r="Q152" s="37">
        <v>43</v>
      </c>
    </row>
    <row r="153" spans="1:17" ht="12" customHeight="1">
      <c r="A153" s="6">
        <v>10</v>
      </c>
      <c r="B153" s="54" t="s">
        <v>45</v>
      </c>
      <c r="C153" s="54" t="s">
        <v>8</v>
      </c>
      <c r="D153" s="26">
        <v>2965</v>
      </c>
      <c r="E153" s="26">
        <v>1998</v>
      </c>
      <c r="F153" s="7" t="s">
        <v>49</v>
      </c>
      <c r="G153" s="16">
        <f>H153+I153+J153+K153+L153+M153+N153+O153+P153+Q153</f>
        <v>73</v>
      </c>
      <c r="H153" s="7">
        <v>36</v>
      </c>
      <c r="I153" s="7">
        <v>37</v>
      </c>
      <c r="J153" s="22"/>
      <c r="K153" s="7"/>
      <c r="L153" s="7"/>
      <c r="M153" s="7"/>
      <c r="N153" s="7"/>
      <c r="O153" s="7"/>
      <c r="P153" s="7"/>
      <c r="Q153" s="37"/>
    </row>
    <row r="154" spans="1:17" ht="12" customHeight="1" thickBot="1">
      <c r="A154" s="8">
        <v>11</v>
      </c>
      <c r="B154" s="65" t="s">
        <v>186</v>
      </c>
      <c r="C154" s="65" t="s">
        <v>175</v>
      </c>
      <c r="D154" s="28"/>
      <c r="E154" s="28">
        <v>1997</v>
      </c>
      <c r="F154" s="9" t="s">
        <v>49</v>
      </c>
      <c r="G154" s="17">
        <f>H154+I154+J154+K154+L154+M154+N154+O154+P154+Q154</f>
        <v>40</v>
      </c>
      <c r="H154" s="9"/>
      <c r="I154" s="9"/>
      <c r="J154" s="23"/>
      <c r="K154" s="9"/>
      <c r="L154" s="9">
        <v>40</v>
      </c>
      <c r="M154" s="9"/>
      <c r="N154" s="9"/>
      <c r="O154" s="9"/>
      <c r="P154" s="9"/>
      <c r="Q154" s="38"/>
    </row>
    <row r="155" spans="1:10" ht="11.25">
      <c r="A155" s="10"/>
      <c r="B155" s="11"/>
      <c r="C155" s="11"/>
      <c r="D155" s="10"/>
      <c r="E155" s="10"/>
      <c r="F155" s="10"/>
      <c r="G155" s="10"/>
      <c r="H155" s="10"/>
      <c r="I155" s="10"/>
      <c r="J155" s="21"/>
    </row>
    <row r="156" spans="1:4" ht="12" thickBot="1">
      <c r="A156" s="81" t="s">
        <v>74</v>
      </c>
      <c r="B156" s="81"/>
      <c r="C156" s="81"/>
      <c r="D156" s="33"/>
    </row>
    <row r="157" spans="1:17" ht="12" thickBot="1">
      <c r="A157" s="12" t="s">
        <v>0</v>
      </c>
      <c r="B157" s="13" t="s">
        <v>1</v>
      </c>
      <c r="C157" s="13" t="s">
        <v>2</v>
      </c>
      <c r="D157" s="13" t="s">
        <v>113</v>
      </c>
      <c r="E157" s="13" t="s">
        <v>3</v>
      </c>
      <c r="F157" s="13" t="s">
        <v>4</v>
      </c>
      <c r="G157" s="13" t="s">
        <v>76</v>
      </c>
      <c r="H157" s="13" t="s">
        <v>77</v>
      </c>
      <c r="I157" s="13" t="s">
        <v>78</v>
      </c>
      <c r="J157" s="24" t="s">
        <v>79</v>
      </c>
      <c r="K157" s="13" t="s">
        <v>80</v>
      </c>
      <c r="L157" s="13" t="s">
        <v>78</v>
      </c>
      <c r="M157" s="13" t="s">
        <v>82</v>
      </c>
      <c r="N157" s="13" t="s">
        <v>84</v>
      </c>
      <c r="O157" s="13" t="s">
        <v>81</v>
      </c>
      <c r="P157" s="13" t="s">
        <v>83</v>
      </c>
      <c r="Q157" s="14" t="s">
        <v>84</v>
      </c>
    </row>
    <row r="158" spans="1:17" ht="11.25">
      <c r="A158" s="4">
        <v>1</v>
      </c>
      <c r="B158" s="40" t="s">
        <v>57</v>
      </c>
      <c r="C158" s="40" t="s">
        <v>8</v>
      </c>
      <c r="D158" s="41">
        <v>2720</v>
      </c>
      <c r="E158" s="41">
        <v>1995</v>
      </c>
      <c r="F158" s="5" t="s">
        <v>56</v>
      </c>
      <c r="G158" s="15">
        <f>I158+J158+K158+L158+M158+O158+P158</f>
        <v>250</v>
      </c>
      <c r="H158" s="5" t="s">
        <v>199</v>
      </c>
      <c r="I158" s="5">
        <v>50</v>
      </c>
      <c r="J158" s="20"/>
      <c r="K158" s="5">
        <v>50</v>
      </c>
      <c r="L158" s="5">
        <v>50</v>
      </c>
      <c r="M158" s="5"/>
      <c r="N158" s="5" t="s">
        <v>195</v>
      </c>
      <c r="O158" s="5">
        <v>50</v>
      </c>
      <c r="P158" s="5">
        <v>50</v>
      </c>
      <c r="Q158" s="36" t="s">
        <v>193</v>
      </c>
    </row>
    <row r="159" spans="1:17" ht="11.25">
      <c r="A159" s="6">
        <v>2</v>
      </c>
      <c r="B159" s="25" t="s">
        <v>60</v>
      </c>
      <c r="C159" s="25" t="s">
        <v>8</v>
      </c>
      <c r="D159" s="26">
        <v>2962</v>
      </c>
      <c r="E159" s="26">
        <v>1995</v>
      </c>
      <c r="F159" s="7" t="s">
        <v>56</v>
      </c>
      <c r="G159" s="16">
        <f>H159+J159+K159+N159+O159+P159+Q159</f>
        <v>242</v>
      </c>
      <c r="H159" s="7">
        <v>50</v>
      </c>
      <c r="I159" s="7" t="s">
        <v>199</v>
      </c>
      <c r="J159" s="22"/>
      <c r="K159" s="7"/>
      <c r="L159" s="7" t="s">
        <v>199</v>
      </c>
      <c r="M159" s="7" t="s">
        <v>199</v>
      </c>
      <c r="N159" s="7">
        <v>50</v>
      </c>
      <c r="O159" s="7">
        <v>46</v>
      </c>
      <c r="P159" s="7">
        <v>46</v>
      </c>
      <c r="Q159" s="37">
        <v>50</v>
      </c>
    </row>
    <row r="160" spans="1:17" ht="11.25">
      <c r="A160" s="6">
        <v>3</v>
      </c>
      <c r="B160" s="25" t="s">
        <v>59</v>
      </c>
      <c r="C160" s="25" t="s">
        <v>8</v>
      </c>
      <c r="D160" s="26">
        <v>2719</v>
      </c>
      <c r="E160" s="26">
        <v>1995</v>
      </c>
      <c r="F160" s="7" t="s">
        <v>56</v>
      </c>
      <c r="G160" s="16">
        <f>J160+K160+L160+M160+N160+O160+Q160</f>
        <v>225</v>
      </c>
      <c r="H160" s="7" t="s">
        <v>192</v>
      </c>
      <c r="I160" s="7" t="s">
        <v>192</v>
      </c>
      <c r="J160" s="22"/>
      <c r="K160" s="7"/>
      <c r="L160" s="7">
        <v>43</v>
      </c>
      <c r="M160" s="7">
        <v>50</v>
      </c>
      <c r="N160" s="7">
        <v>43</v>
      </c>
      <c r="O160" s="7">
        <v>43</v>
      </c>
      <c r="P160" s="7" t="s">
        <v>193</v>
      </c>
      <c r="Q160" s="37">
        <v>46</v>
      </c>
    </row>
    <row r="161" spans="1:17" ht="11.25">
      <c r="A161" s="6">
        <v>4</v>
      </c>
      <c r="B161" s="25" t="s">
        <v>58</v>
      </c>
      <c r="C161" s="25" t="s">
        <v>8</v>
      </c>
      <c r="D161" s="26">
        <v>2717</v>
      </c>
      <c r="E161" s="26">
        <v>1995</v>
      </c>
      <c r="F161" s="7" t="s">
        <v>56</v>
      </c>
      <c r="G161" s="16">
        <f>J161+K161+L161+M161+N161+O161+P161+Q161</f>
        <v>211</v>
      </c>
      <c r="H161" s="7" t="s">
        <v>193</v>
      </c>
      <c r="I161" s="7" t="s">
        <v>193</v>
      </c>
      <c r="J161" s="22"/>
      <c r="K161" s="7"/>
      <c r="L161" s="7"/>
      <c r="M161" s="7">
        <v>43</v>
      </c>
      <c r="N161" s="7">
        <v>41</v>
      </c>
      <c r="O161" s="7">
        <v>41</v>
      </c>
      <c r="P161" s="7">
        <v>43</v>
      </c>
      <c r="Q161" s="37">
        <v>43</v>
      </c>
    </row>
    <row r="162" spans="1:17" ht="11.25">
      <c r="A162" s="6">
        <v>5</v>
      </c>
      <c r="B162" s="25" t="s">
        <v>55</v>
      </c>
      <c r="C162" s="25" t="s">
        <v>6</v>
      </c>
      <c r="D162" s="26">
        <v>2992</v>
      </c>
      <c r="E162" s="26">
        <v>1996</v>
      </c>
      <c r="F162" s="7" t="s">
        <v>56</v>
      </c>
      <c r="G162" s="16">
        <f>I162+J162+K162+L162+M162+O162+P162</f>
        <v>208</v>
      </c>
      <c r="H162" s="7" t="s">
        <v>200</v>
      </c>
      <c r="I162" s="7"/>
      <c r="J162" s="22">
        <v>43</v>
      </c>
      <c r="K162" s="7">
        <v>46</v>
      </c>
      <c r="L162" s="7">
        <v>41</v>
      </c>
      <c r="M162" s="7">
        <v>39</v>
      </c>
      <c r="N162" s="7" t="s">
        <v>201</v>
      </c>
      <c r="O162" s="7">
        <v>39</v>
      </c>
      <c r="P162" s="7"/>
      <c r="Q162" s="37" t="s">
        <v>200</v>
      </c>
    </row>
    <row r="163" spans="1:17" ht="11.25">
      <c r="A163" s="6">
        <v>6</v>
      </c>
      <c r="B163" s="25" t="s">
        <v>114</v>
      </c>
      <c r="C163" s="25" t="s">
        <v>6</v>
      </c>
      <c r="D163" s="26">
        <v>3127</v>
      </c>
      <c r="E163" s="26">
        <v>1995</v>
      </c>
      <c r="F163" s="7" t="s">
        <v>56</v>
      </c>
      <c r="G163" s="16">
        <f>J163+K163+L163+N163+O163+P163+Q163</f>
        <v>208</v>
      </c>
      <c r="H163" s="7" t="s">
        <v>201</v>
      </c>
      <c r="I163" s="7" t="s">
        <v>200</v>
      </c>
      <c r="J163" s="22">
        <v>50</v>
      </c>
      <c r="K163" s="7">
        <v>43</v>
      </c>
      <c r="L163" s="7"/>
      <c r="M163" s="7" t="s">
        <v>201</v>
      </c>
      <c r="N163" s="7"/>
      <c r="O163" s="7">
        <v>38</v>
      </c>
      <c r="P163" s="7">
        <v>39</v>
      </c>
      <c r="Q163" s="37">
        <v>38</v>
      </c>
    </row>
    <row r="164" spans="1:17" ht="11.25">
      <c r="A164" s="86">
        <v>7</v>
      </c>
      <c r="B164" s="97" t="s">
        <v>106</v>
      </c>
      <c r="C164" s="97" t="s">
        <v>5</v>
      </c>
      <c r="D164" s="88"/>
      <c r="E164" s="98">
        <v>1995</v>
      </c>
      <c r="F164" s="89" t="s">
        <v>56</v>
      </c>
      <c r="G164" s="85">
        <f>H164+I164+J164+K164+L164+M164+O164+P164+Q164</f>
        <v>203</v>
      </c>
      <c r="H164" s="7"/>
      <c r="I164" s="7">
        <v>38</v>
      </c>
      <c r="J164" s="22">
        <v>46</v>
      </c>
      <c r="K164" s="7"/>
      <c r="L164" s="7"/>
      <c r="M164" s="7">
        <v>41</v>
      </c>
      <c r="N164" s="7" t="s">
        <v>200</v>
      </c>
      <c r="O164" s="7">
        <v>40</v>
      </c>
      <c r="P164" s="7">
        <v>38</v>
      </c>
      <c r="Q164" s="37"/>
    </row>
    <row r="165" spans="1:17" ht="11.25">
      <c r="A165" s="6">
        <v>8</v>
      </c>
      <c r="B165" s="25" t="s">
        <v>136</v>
      </c>
      <c r="C165" s="25" t="s">
        <v>8</v>
      </c>
      <c r="D165" s="26">
        <v>3055</v>
      </c>
      <c r="E165" s="26">
        <v>1996</v>
      </c>
      <c r="F165" s="7" t="s">
        <v>56</v>
      </c>
      <c r="G165" s="16">
        <f>H165+I165+J165+K165+L165+M165+N165+O165+P165+Q165</f>
        <v>158</v>
      </c>
      <c r="H165" s="7">
        <v>40</v>
      </c>
      <c r="I165" s="7">
        <v>39</v>
      </c>
      <c r="J165" s="22"/>
      <c r="K165" s="7"/>
      <c r="L165" s="7"/>
      <c r="M165" s="7"/>
      <c r="N165" s="7">
        <v>39</v>
      </c>
      <c r="O165" s="7"/>
      <c r="P165" s="7"/>
      <c r="Q165" s="37">
        <v>40</v>
      </c>
    </row>
    <row r="166" spans="1:17" ht="11.25">
      <c r="A166" s="6">
        <v>9</v>
      </c>
      <c r="B166" s="54" t="s">
        <v>93</v>
      </c>
      <c r="C166" s="54" t="s">
        <v>9</v>
      </c>
      <c r="D166" s="26">
        <v>3073</v>
      </c>
      <c r="E166" s="26">
        <v>1995</v>
      </c>
      <c r="F166" s="7" t="s">
        <v>56</v>
      </c>
      <c r="G166" s="16">
        <f>H166+I166+J166+K166+L166+M166+N166+O166+P166+Q166</f>
        <v>158</v>
      </c>
      <c r="H166" s="7">
        <v>39</v>
      </c>
      <c r="I166" s="7">
        <v>40</v>
      </c>
      <c r="J166" s="22"/>
      <c r="K166" s="7"/>
      <c r="L166" s="7"/>
      <c r="M166" s="7"/>
      <c r="N166" s="7"/>
      <c r="O166" s="7"/>
      <c r="P166" s="7">
        <v>40</v>
      </c>
      <c r="Q166" s="37">
        <v>39</v>
      </c>
    </row>
    <row r="167" spans="1:17" ht="11.25">
      <c r="A167" s="6">
        <v>10</v>
      </c>
      <c r="B167" s="67" t="s">
        <v>184</v>
      </c>
      <c r="C167" s="68" t="s">
        <v>178</v>
      </c>
      <c r="D167" s="26">
        <v>3034</v>
      </c>
      <c r="E167" s="26">
        <v>1996</v>
      </c>
      <c r="F167" s="7" t="s">
        <v>56</v>
      </c>
      <c r="G167" s="16">
        <f>H167+I167+J167+K167+L167+M167+N167+O167+P167+Q167</f>
        <v>80</v>
      </c>
      <c r="H167" s="7"/>
      <c r="I167" s="7"/>
      <c r="J167" s="22"/>
      <c r="K167" s="7"/>
      <c r="L167" s="7">
        <v>40</v>
      </c>
      <c r="M167" s="7">
        <v>40</v>
      </c>
      <c r="N167" s="7"/>
      <c r="O167" s="7"/>
      <c r="P167" s="7"/>
      <c r="Q167" s="37"/>
    </row>
    <row r="168" spans="1:17" ht="12" thickBot="1">
      <c r="A168" s="8">
        <v>11</v>
      </c>
      <c r="B168" s="69" t="s">
        <v>202</v>
      </c>
      <c r="C168" s="70" t="s">
        <v>8</v>
      </c>
      <c r="D168" s="28">
        <v>2807</v>
      </c>
      <c r="E168" s="28">
        <v>1995</v>
      </c>
      <c r="F168" s="9" t="s">
        <v>56</v>
      </c>
      <c r="G168" s="17">
        <f>H168+I168+J168+K168+L168+M168+N168+O168+P168+Q168</f>
        <v>46</v>
      </c>
      <c r="H168" s="9"/>
      <c r="I168" s="9"/>
      <c r="J168" s="23"/>
      <c r="K168" s="9"/>
      <c r="L168" s="9"/>
      <c r="M168" s="9"/>
      <c r="N168" s="9">
        <v>46</v>
      </c>
      <c r="O168" s="9"/>
      <c r="P168" s="9"/>
      <c r="Q168" s="38"/>
    </row>
    <row r="170" spans="1:4" ht="12" thickBot="1">
      <c r="A170" s="81" t="s">
        <v>75</v>
      </c>
      <c r="B170" s="81"/>
      <c r="C170" s="81"/>
      <c r="D170" s="33"/>
    </row>
    <row r="171" spans="1:17" ht="12" thickBot="1">
      <c r="A171" s="12" t="s">
        <v>0</v>
      </c>
      <c r="B171" s="13" t="s">
        <v>1</v>
      </c>
      <c r="C171" s="13" t="s">
        <v>2</v>
      </c>
      <c r="D171" s="13" t="s">
        <v>113</v>
      </c>
      <c r="E171" s="13" t="s">
        <v>3</v>
      </c>
      <c r="F171" s="13" t="s">
        <v>4</v>
      </c>
      <c r="G171" s="13" t="s">
        <v>76</v>
      </c>
      <c r="H171" s="13" t="s">
        <v>77</v>
      </c>
      <c r="I171" s="13" t="s">
        <v>78</v>
      </c>
      <c r="J171" s="24" t="s">
        <v>79</v>
      </c>
      <c r="K171" s="13" t="s">
        <v>80</v>
      </c>
      <c r="L171" s="13" t="s">
        <v>78</v>
      </c>
      <c r="M171" s="13" t="s">
        <v>82</v>
      </c>
      <c r="N171" s="13" t="s">
        <v>84</v>
      </c>
      <c r="O171" s="13" t="s">
        <v>81</v>
      </c>
      <c r="P171" s="13" t="s">
        <v>83</v>
      </c>
      <c r="Q171" s="14" t="s">
        <v>84</v>
      </c>
    </row>
    <row r="172" spans="1:17" ht="11.25">
      <c r="A172" s="4">
        <v>1</v>
      </c>
      <c r="B172" s="40" t="s">
        <v>62</v>
      </c>
      <c r="C172" s="40" t="s">
        <v>8</v>
      </c>
      <c r="D172" s="41">
        <v>2932</v>
      </c>
      <c r="E172" s="41">
        <v>1995</v>
      </c>
      <c r="F172" s="5" t="s">
        <v>61</v>
      </c>
      <c r="G172" s="15">
        <f>I172+J172+K172+L172+M172+N172+O172+P172+Q172</f>
        <v>250</v>
      </c>
      <c r="H172" s="5" t="s">
        <v>223</v>
      </c>
      <c r="I172" s="5"/>
      <c r="J172" s="20"/>
      <c r="K172" s="5"/>
      <c r="L172" s="5">
        <v>50</v>
      </c>
      <c r="M172" s="5">
        <v>50</v>
      </c>
      <c r="N172" s="5">
        <v>50</v>
      </c>
      <c r="O172" s="5"/>
      <c r="P172" s="5">
        <v>50</v>
      </c>
      <c r="Q172" s="36">
        <v>50</v>
      </c>
    </row>
    <row r="173" spans="1:17" ht="11.25">
      <c r="A173" s="6">
        <v>2</v>
      </c>
      <c r="B173" s="25" t="s">
        <v>63</v>
      </c>
      <c r="C173" s="25" t="s">
        <v>8</v>
      </c>
      <c r="D173" s="26">
        <v>2796</v>
      </c>
      <c r="E173" s="26">
        <v>1995</v>
      </c>
      <c r="F173" s="7" t="s">
        <v>61</v>
      </c>
      <c r="G173" s="16">
        <f>J173+K173+N173+O173+P173+Q173</f>
        <v>238</v>
      </c>
      <c r="H173" s="7" t="s">
        <v>199</v>
      </c>
      <c r="I173" s="7" t="s">
        <v>199</v>
      </c>
      <c r="J173" s="22"/>
      <c r="K173" s="7">
        <v>50</v>
      </c>
      <c r="L173" s="7" t="s">
        <v>199</v>
      </c>
      <c r="M173" s="7" t="s">
        <v>199</v>
      </c>
      <c r="N173" s="7">
        <v>46</v>
      </c>
      <c r="O173" s="7">
        <v>50</v>
      </c>
      <c r="P173" s="7">
        <v>46</v>
      </c>
      <c r="Q173" s="37">
        <v>46</v>
      </c>
    </row>
    <row r="174" spans="1:17" ht="11.25">
      <c r="A174" s="6">
        <v>3</v>
      </c>
      <c r="B174" s="25" t="s">
        <v>54</v>
      </c>
      <c r="C174" s="25" t="s">
        <v>8</v>
      </c>
      <c r="D174" s="26">
        <v>3031</v>
      </c>
      <c r="E174" s="26">
        <v>1996</v>
      </c>
      <c r="F174" s="7" t="s">
        <v>61</v>
      </c>
      <c r="G174" s="16">
        <f>H174+I174+J174+K174+L174+M174+O174+P174+Q174</f>
        <v>225</v>
      </c>
      <c r="H174" s="7">
        <v>43</v>
      </c>
      <c r="I174" s="7">
        <v>43</v>
      </c>
      <c r="J174" s="22">
        <v>50</v>
      </c>
      <c r="K174" s="7">
        <v>46</v>
      </c>
      <c r="L174" s="7"/>
      <c r="M174" s="7">
        <v>43</v>
      </c>
      <c r="N174" s="7" t="s">
        <v>193</v>
      </c>
      <c r="O174" s="7"/>
      <c r="P174" s="7"/>
      <c r="Q174" s="37"/>
    </row>
    <row r="175" spans="1:17" ht="11.25">
      <c r="A175" s="6">
        <v>4</v>
      </c>
      <c r="B175" s="32" t="s">
        <v>110</v>
      </c>
      <c r="C175" s="32"/>
      <c r="D175" s="32"/>
      <c r="E175" s="43">
        <v>1996</v>
      </c>
      <c r="F175" s="43" t="s">
        <v>61</v>
      </c>
      <c r="G175" s="16">
        <f>H175+I175+J175+K175+L175+M175+N175+O175+P175+Q175</f>
        <v>84</v>
      </c>
      <c r="H175" s="7"/>
      <c r="I175" s="7">
        <v>41</v>
      </c>
      <c r="J175" s="22"/>
      <c r="K175" s="7"/>
      <c r="L175" s="7">
        <v>43</v>
      </c>
      <c r="M175" s="7"/>
      <c r="N175" s="7"/>
      <c r="O175" s="7"/>
      <c r="P175" s="7"/>
      <c r="Q175" s="37"/>
    </row>
    <row r="176" spans="1:17" ht="11.25">
      <c r="A176" s="6">
        <v>5</v>
      </c>
      <c r="B176" s="32" t="s">
        <v>157</v>
      </c>
      <c r="C176" s="32" t="s">
        <v>144</v>
      </c>
      <c r="D176" s="43">
        <v>2471</v>
      </c>
      <c r="E176" s="43">
        <v>1996</v>
      </c>
      <c r="F176" s="43" t="s">
        <v>61</v>
      </c>
      <c r="G176" s="16">
        <f>H176+I176+J176+K176+L176+M176+N176+O176+P176+Q176</f>
        <v>50</v>
      </c>
      <c r="H176" s="7"/>
      <c r="I176" s="7">
        <v>50</v>
      </c>
      <c r="J176" s="22"/>
      <c r="K176" s="7"/>
      <c r="L176" s="7"/>
      <c r="M176" s="7"/>
      <c r="N176" s="7"/>
      <c r="O176" s="7"/>
      <c r="P176" s="7"/>
      <c r="Q176" s="37"/>
    </row>
    <row r="177" spans="1:17" ht="12" thickBot="1">
      <c r="A177" s="8">
        <v>6</v>
      </c>
      <c r="B177" s="27" t="s">
        <v>203</v>
      </c>
      <c r="C177" s="27" t="s">
        <v>8</v>
      </c>
      <c r="D177" s="28">
        <v>2808</v>
      </c>
      <c r="E177" s="28">
        <v>1995</v>
      </c>
      <c r="F177" s="9" t="s">
        <v>61</v>
      </c>
      <c r="G177" s="17">
        <f>H177+I177+J177+K177+L177+M177+N177+O177+P177+Q177</f>
        <v>43</v>
      </c>
      <c r="H177" s="9"/>
      <c r="I177" s="9"/>
      <c r="J177" s="23"/>
      <c r="K177" s="9"/>
      <c r="L177" s="9"/>
      <c r="M177" s="9"/>
      <c r="N177" s="9">
        <v>43</v>
      </c>
      <c r="O177" s="9"/>
      <c r="P177" s="9"/>
      <c r="Q177" s="38"/>
    </row>
    <row r="179" spans="2:4" ht="11.25">
      <c r="B179" s="10"/>
      <c r="C179" s="34"/>
      <c r="D179" s="35"/>
    </row>
    <row r="180" ht="11.25">
      <c r="B180" s="39"/>
    </row>
    <row r="181" ht="11.25">
      <c r="B181" s="39"/>
    </row>
    <row r="182" spans="9:10" ht="11.25">
      <c r="I182" s="2"/>
      <c r="J182" s="2"/>
    </row>
    <row r="183" spans="9:10" ht="11.25">
      <c r="I183" s="2"/>
      <c r="J183" s="2"/>
    </row>
  </sheetData>
  <mergeCells count="13">
    <mergeCell ref="A3:C3"/>
    <mergeCell ref="A24:C24"/>
    <mergeCell ref="A17:C17"/>
    <mergeCell ref="B1:H1"/>
    <mergeCell ref="A170:C170"/>
    <mergeCell ref="A41:C41"/>
    <mergeCell ref="A77:C77"/>
    <mergeCell ref="A111:C111"/>
    <mergeCell ref="A142:C142"/>
    <mergeCell ref="A56:C56"/>
    <mergeCell ref="A91:C91"/>
    <mergeCell ref="A123:C123"/>
    <mergeCell ref="A156:C15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Šimůnek</dc:creator>
  <cp:keywords/>
  <dc:description/>
  <cp:lastModifiedBy>Rostislav Šimůnek</cp:lastModifiedBy>
  <cp:lastPrinted>2009-06-10T18:46:03Z</cp:lastPrinted>
  <dcterms:created xsi:type="dcterms:W3CDTF">2009-04-19T22:20:14Z</dcterms:created>
  <dcterms:modified xsi:type="dcterms:W3CDTF">2010-12-08T10:46:05Z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1293209940</vt:i4>
  </property>
  <property fmtid="{D5CDD505-2E9C-101B-9397-08002B2CF9AE}" pid="3" name="_EmailSubject">
    <vt:lpwstr>Sportovní střediska ČSTT termín!!!</vt:lpwstr>
  </property>
  <property fmtid="{D5CDD505-2E9C-101B-9397-08002B2CF9AE}" pid="4" name="_AuthorEmail">
    <vt:lpwstr>ro.simunek@volny.cz</vt:lpwstr>
  </property>
  <property fmtid="{D5CDD505-2E9C-101B-9397-08002B2CF9AE}" pid="5" name="_AuthorEmailDisplayName">
    <vt:lpwstr>Rostislav Šimůnek</vt:lpwstr>
  </property>
  <property fmtid="{D5CDD505-2E9C-101B-9397-08002B2CF9AE}" pid="6" name="_PreviousAdHocReviewCycleID">
    <vt:i4>817965207</vt:i4>
  </property>
  <property fmtid="{D5CDD505-2E9C-101B-9397-08002B2CF9AE}" pid="7" name="_ReviewingToolsShownOnce">
    <vt:lpwstr/>
  </property>
</Properties>
</file>